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64011"/>
  <mc:AlternateContent xmlns:mc="http://schemas.openxmlformats.org/markup-compatibility/2006">
    <mc:Choice Requires="x15">
      <x15ac:absPath xmlns:x15ac="http://schemas.microsoft.com/office/spreadsheetml/2010/11/ac" url="Y:\09_Projekte\Reorganisation Prozesse\01_Dokumente_MOSS\04_Bewerten NLW\"/>
    </mc:Choice>
  </mc:AlternateContent>
  <bookViews>
    <workbookView xWindow="0" yWindow="0" windowWidth="28800" windowHeight="13200"/>
  </bookViews>
  <sheets>
    <sheet name="Tabelle le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I30" i="1"/>
  <c r="I28" i="1"/>
  <c r="I27" i="1"/>
  <c r="I26" i="1"/>
  <c r="I25" i="1"/>
  <c r="G1" i="1" l="1"/>
  <c r="G8" i="1" s="1"/>
  <c r="E8" i="1" s="1"/>
  <c r="D8" i="1" s="1"/>
  <c r="H10" i="1" l="1"/>
  <c r="H11" i="1"/>
  <c r="H12" i="1"/>
  <c r="H15" i="1"/>
  <c r="H16" i="1"/>
  <c r="H17" i="1"/>
  <c r="H33" i="1"/>
  <c r="H37" i="1" l="1"/>
  <c r="H36" i="1"/>
  <c r="H35" i="1"/>
  <c r="H34" i="1"/>
  <c r="H28" i="1"/>
  <c r="H27" i="1"/>
  <c r="H26" i="1"/>
  <c r="H25" i="1"/>
  <c r="H21" i="1"/>
  <c r="H20" i="1"/>
  <c r="H19" i="1"/>
  <c r="H18" i="1"/>
  <c r="H29" i="1" l="1"/>
  <c r="H22" i="1"/>
  <c r="H30" i="1" s="1"/>
  <c r="H13" i="1"/>
  <c r="I10" i="1" l="1"/>
  <c r="H23" i="1"/>
  <c r="H31" i="1" s="1"/>
  <c r="I16" i="1"/>
  <c r="I15" i="1"/>
  <c r="I18" i="1"/>
  <c r="I11" i="1"/>
  <c r="I22" i="1"/>
  <c r="I19" i="1"/>
  <c r="I17" i="1"/>
  <c r="I21" i="1"/>
  <c r="I20" i="1"/>
  <c r="I12" i="1"/>
  <c r="I29" i="1" l="1"/>
  <c r="G29" i="1"/>
  <c r="E29" i="1"/>
  <c r="G22" i="1"/>
  <c r="E22" i="1"/>
  <c r="D29" i="1"/>
  <c r="D22" i="1"/>
  <c r="G13" i="1"/>
  <c r="E13" i="1"/>
  <c r="D13" i="1"/>
  <c r="G30" i="1" l="1"/>
  <c r="D30" i="1"/>
  <c r="E30" i="1"/>
  <c r="E23" i="1"/>
  <c r="G23" i="1"/>
  <c r="E31" i="1"/>
  <c r="G31" i="1"/>
  <c r="I13" i="1"/>
  <c r="I23" i="1" s="1"/>
  <c r="D31" i="1"/>
  <c r="D23" i="1"/>
</calcChain>
</file>

<file path=xl/sharedStrings.xml><?xml version="1.0" encoding="utf-8"?>
<sst xmlns="http://schemas.openxmlformats.org/spreadsheetml/2006/main" count="54" uniqueCount="54">
  <si>
    <t>Betriebserlöse Gastgewerbebetriebe</t>
  </si>
  <si>
    <t>Gästebetten:</t>
  </si>
  <si>
    <t>Personalbetten:</t>
  </si>
  <si>
    <t>Prozentuale Bettenbesetzung:</t>
  </si>
  <si>
    <t>Geschäftsjahre</t>
  </si>
  <si>
    <t>Anteil
%</t>
  </si>
  <si>
    <t>Durchschnitt</t>
  </si>
  <si>
    <t>Betriebsertrag:</t>
  </si>
  <si>
    <t xml:space="preserve">Beherbergung </t>
  </si>
  <si>
    <t xml:space="preserve">Total Betriebsertrag </t>
  </si>
  <si>
    <t>Betriebsaufwand:</t>
  </si>
  <si>
    <t>1. Waren- und Dienstleistungen</t>
  </si>
  <si>
    <t>3. Sozialleistungen</t>
  </si>
  <si>
    <t xml:space="preserve">4. Sachversicherungen/Abgaben </t>
  </si>
  <si>
    <t>Total Betriebsaufwand</t>
  </si>
  <si>
    <t>Abzüglich Diverse:</t>
  </si>
  <si>
    <t>9. Verwaltungskosten</t>
  </si>
  <si>
    <t xml:space="preserve">10. Steuern des Betriebes </t>
  </si>
  <si>
    <t xml:space="preserve">11. Gebühren / Patente </t>
  </si>
  <si>
    <t>Total Diverse</t>
  </si>
  <si>
    <t>Total Aufwand</t>
  </si>
  <si>
    <t>Nebenbetriebserlöse:</t>
  </si>
  <si>
    <t>Läden</t>
  </si>
  <si>
    <t>Kioske</t>
  </si>
  <si>
    <t xml:space="preserve">Tankstellen </t>
  </si>
  <si>
    <t>Diverses</t>
  </si>
  <si>
    <t xml:space="preserve">Gemeinde: </t>
  </si>
  <si>
    <t>Objekt:</t>
  </si>
  <si>
    <t>Eigentümer:</t>
  </si>
  <si>
    <t>Pächter:</t>
  </si>
  <si>
    <t>Hotel-Klasse:</t>
  </si>
  <si>
    <t>Direktions-Whg:</t>
  </si>
  <si>
    <t>Logiernächte / Jahr:</t>
  </si>
  <si>
    <t>Wohnungen</t>
  </si>
  <si>
    <t>7. Übriger Betriebsaufwand</t>
  </si>
  <si>
    <t>Parzellen-Nr.</t>
  </si>
  <si>
    <t>Angaben in CHF</t>
  </si>
  <si>
    <r>
      <t>5. Energie</t>
    </r>
    <r>
      <rPr>
        <i/>
        <sz val="8"/>
        <rFont val="Arial"/>
        <family val="2"/>
      </rPr>
      <t xml:space="preserve"> (Strom, Heizung, Wasser)</t>
    </r>
  </si>
  <si>
    <r>
      <t>6. Marketing</t>
    </r>
    <r>
      <rPr>
        <i/>
        <sz val="8"/>
        <rFont val="Arial"/>
        <family val="2"/>
      </rPr>
      <t xml:space="preserve"> (inkl. Kommissionen)</t>
    </r>
  </si>
  <si>
    <r>
      <t xml:space="preserve">Betriebsergebnis I
</t>
    </r>
    <r>
      <rPr>
        <i/>
        <sz val="8"/>
        <rFont val="Arial"/>
        <family val="2"/>
      </rPr>
      <t>(Betriebsertrag abz. Betriebsaufwand)</t>
    </r>
  </si>
  <si>
    <r>
      <t xml:space="preserve">Zwischentotal
</t>
    </r>
    <r>
      <rPr>
        <i/>
        <sz val="8"/>
        <rFont val="Arial"/>
        <family val="2"/>
      </rPr>
      <t>(Betriebsergebnis I abz. Diverse)</t>
    </r>
  </si>
  <si>
    <r>
      <t>8. Unternehmungsleitung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(inkl. Sozialleist.)</t>
    </r>
  </si>
  <si>
    <r>
      <t>2. Personalaufwand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(ohne Unternehmungsl.)</t>
    </r>
  </si>
  <si>
    <r>
      <t>Übriger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(inkl. Therapie/Bäder)</t>
    </r>
  </si>
  <si>
    <r>
      <t>Restauration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(Keller, Küche, Tabak)</t>
    </r>
  </si>
  <si>
    <t xml:space="preserve">                   Amt für Immobilienbewertung Graubünden
                   Uffizi per la valitaziun d'immobiglias dal Grischun
                   Ufficio per le valutazioni immobiliari dei Grigioni</t>
  </si>
  <si>
    <t xml:space="preserve">E-Mail: info@aib.gr.ch      
Internet: www.aib.gr.ch
</t>
  </si>
  <si>
    <t>Stempel / Unterschrift:</t>
  </si>
  <si>
    <t>Sachversicherung Betrieb</t>
  </si>
  <si>
    <t>Versicherungsgesellschaft</t>
  </si>
  <si>
    <t>Datum der Police           (Letzte Anpassung)</t>
  </si>
  <si>
    <t>Versicherungssumme (CHF Neuwert der Einrichtungen und Zugehör)</t>
  </si>
  <si>
    <t>Ort, Datum:</t>
  </si>
  <si>
    <t>Betriebstage: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</si>
</sst>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_ * #,##0_ ;_ * \-#,##0_ ;_ * &quot;-&quot;??_ ;_ @_ "/>
    <numFmt numFmtId="165" formatCode="#,##0_ ;\-#,##0\ "/>
    <numFmt numFmtId="166" formatCode="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9"/>
      <name val="Arial"/>
      <family val="2"/>
    </font>
    <font>
      <sz val="11"/>
      <color theme="0"/>
      <name val="Calibri"/>
      <family val="2"/>
      <scheme val="minor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ECF2D8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5">
    <xf numFmtId="0" fontId="0" fillId="0" borderId="0" xfId="0"/>
    <xf numFmtId="10" fontId="0" fillId="0" borderId="0" xfId="0" applyNumberFormat="1"/>
    <xf numFmtId="0" fontId="3" fillId="0" borderId="13" xfId="0" applyFont="1" applyFill="1" applyBorder="1" applyAlignment="1">
      <alignment vertical="center"/>
    </xf>
    <xf numFmtId="0" fontId="3" fillId="0" borderId="27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164" fontId="6" fillId="0" borderId="34" xfId="1" applyNumberFormat="1" applyFont="1" applyFill="1" applyBorder="1" applyAlignment="1" applyProtection="1">
      <alignment vertical="center"/>
      <protection locked="0"/>
    </xf>
    <xf numFmtId="10" fontId="6" fillId="0" borderId="34" xfId="3" applyNumberFormat="1" applyFont="1" applyBorder="1" applyProtection="1">
      <protection hidden="1"/>
    </xf>
    <xf numFmtId="10" fontId="6" fillId="0" borderId="34" xfId="0" applyNumberFormat="1" applyFont="1" applyBorder="1" applyProtection="1">
      <protection hidden="1"/>
    </xf>
    <xf numFmtId="10" fontId="3" fillId="0" borderId="34" xfId="2" applyNumberFormat="1" applyFont="1" applyBorder="1" applyAlignment="1" applyProtection="1">
      <alignment horizontal="center"/>
      <protection hidden="1"/>
    </xf>
    <xf numFmtId="10" fontId="6" fillId="0" borderId="35" xfId="0" applyNumberFormat="1" applyFont="1" applyBorder="1" applyProtection="1">
      <protection hidden="1"/>
    </xf>
    <xf numFmtId="0" fontId="5" fillId="0" borderId="37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66" fontId="3" fillId="2" borderId="13" xfId="0" applyNumberFormat="1" applyFont="1" applyFill="1" applyBorder="1" applyAlignment="1" applyProtection="1">
      <alignment horizontal="center"/>
      <protection hidden="1"/>
    </xf>
    <xf numFmtId="0" fontId="3" fillId="0" borderId="14" xfId="0" applyFont="1" applyFill="1" applyBorder="1" applyAlignment="1">
      <alignment horizontal="center"/>
    </xf>
    <xf numFmtId="165" fontId="3" fillId="0" borderId="14" xfId="1" applyNumberFormat="1" applyFont="1" applyFill="1" applyBorder="1" applyProtection="1">
      <protection hidden="1"/>
    </xf>
    <xf numFmtId="165" fontId="3" fillId="0" borderId="21" xfId="1" applyNumberFormat="1" applyFont="1" applyFill="1" applyBorder="1" applyProtection="1">
      <protection hidden="1"/>
    </xf>
    <xf numFmtId="165" fontId="3" fillId="0" borderId="38" xfId="1" applyNumberFormat="1" applyFont="1" applyFill="1" applyBorder="1" applyProtection="1">
      <protection hidden="1"/>
    </xf>
    <xf numFmtId="164" fontId="6" fillId="0" borderId="31" xfId="1" applyNumberFormat="1" applyFont="1" applyBorder="1" applyAlignment="1">
      <alignment horizontal="center" wrapText="1"/>
    </xf>
    <xf numFmtId="164" fontId="6" fillId="0" borderId="32" xfId="1" applyNumberFormat="1" applyFont="1" applyBorder="1" applyAlignment="1">
      <alignment horizontal="center" wrapText="1"/>
    </xf>
    <xf numFmtId="165" fontId="3" fillId="0" borderId="33" xfId="1" applyNumberFormat="1" applyFont="1" applyFill="1" applyBorder="1" applyProtection="1">
      <protection hidden="1"/>
    </xf>
    <xf numFmtId="10" fontId="3" fillId="0" borderId="12" xfId="2" applyNumberFormat="1" applyFont="1" applyBorder="1" applyAlignment="1" applyProtection="1">
      <alignment horizontal="center"/>
      <protection hidden="1"/>
    </xf>
    <xf numFmtId="164" fontId="3" fillId="0" borderId="52" xfId="1" applyNumberFormat="1" applyFont="1" applyBorder="1" applyProtection="1">
      <protection hidden="1"/>
    </xf>
    <xf numFmtId="164" fontId="3" fillId="0" borderId="5" xfId="1" applyNumberFormat="1" applyFont="1" applyBorder="1" applyProtection="1">
      <protection hidden="1"/>
    </xf>
    <xf numFmtId="9" fontId="6" fillId="0" borderId="51" xfId="3" applyNumberFormat="1" applyFont="1" applyBorder="1" applyProtection="1">
      <protection hidden="1"/>
    </xf>
    <xf numFmtId="165" fontId="3" fillId="0" borderId="23" xfId="1" applyNumberFormat="1" applyFont="1" applyFill="1" applyBorder="1" applyProtection="1">
      <protection hidden="1"/>
    </xf>
    <xf numFmtId="0" fontId="6" fillId="0" borderId="31" xfId="0" applyFont="1" applyBorder="1"/>
    <xf numFmtId="0" fontId="6" fillId="0" borderId="32" xfId="0" applyFont="1" applyBorder="1"/>
    <xf numFmtId="10" fontId="6" fillId="0" borderId="12" xfId="0" applyNumberFormat="1" applyFont="1" applyBorder="1" applyProtection="1">
      <protection hidden="1"/>
    </xf>
    <xf numFmtId="164" fontId="6" fillId="0" borderId="39" xfId="1" applyNumberFormat="1" applyFont="1" applyBorder="1" applyProtection="1">
      <protection hidden="1"/>
    </xf>
    <xf numFmtId="164" fontId="6" fillId="0" borderId="19" xfId="1" applyNumberFormat="1" applyFont="1" applyBorder="1" applyProtection="1">
      <protection hidden="1"/>
    </xf>
    <xf numFmtId="10" fontId="6" fillId="0" borderId="35" xfId="3" applyNumberFormat="1" applyFont="1" applyBorder="1" applyProtection="1">
      <protection hidden="1"/>
    </xf>
    <xf numFmtId="0" fontId="6" fillId="0" borderId="22" xfId="0" applyFont="1" applyBorder="1"/>
    <xf numFmtId="0" fontId="6" fillId="0" borderId="6" xfId="0" applyFont="1" applyBorder="1"/>
    <xf numFmtId="10" fontId="6" fillId="0" borderId="36" xfId="0" applyNumberFormat="1" applyFont="1" applyBorder="1" applyProtection="1">
      <protection hidden="1"/>
    </xf>
    <xf numFmtId="164" fontId="6" fillId="0" borderId="58" xfId="0" applyNumberFormat="1" applyFont="1" applyBorder="1" applyProtection="1">
      <protection hidden="1"/>
    </xf>
    <xf numFmtId="164" fontId="6" fillId="0" borderId="27" xfId="0" applyNumberFormat="1" applyFont="1" applyBorder="1" applyProtection="1">
      <protection hidden="1"/>
    </xf>
    <xf numFmtId="165" fontId="3" fillId="0" borderId="59" xfId="1" applyNumberFormat="1" applyFont="1" applyFill="1" applyBorder="1" applyProtection="1">
      <protection hidden="1"/>
    </xf>
    <xf numFmtId="10" fontId="3" fillId="0" borderId="29" xfId="3" applyNumberFormat="1" applyFont="1" applyBorder="1" applyProtection="1">
      <protection hidden="1"/>
    </xf>
    <xf numFmtId="10" fontId="6" fillId="0" borderId="51" xfId="3" applyNumberFormat="1" applyFont="1" applyBorder="1" applyProtection="1">
      <protection hidden="1"/>
    </xf>
    <xf numFmtId="164" fontId="6" fillId="0" borderId="60" xfId="1" applyNumberFormat="1" applyFont="1" applyBorder="1" applyProtection="1">
      <protection hidden="1"/>
    </xf>
    <xf numFmtId="164" fontId="6" fillId="0" borderId="10" xfId="1" applyNumberFormat="1" applyFont="1" applyBorder="1" applyProtection="1">
      <protection hidden="1"/>
    </xf>
    <xf numFmtId="165" fontId="3" fillId="0" borderId="37" xfId="1" applyNumberFormat="1" applyFont="1" applyFill="1" applyBorder="1" applyProtection="1">
      <protection hidden="1"/>
    </xf>
    <xf numFmtId="10" fontId="3" fillId="0" borderId="42" xfId="3" applyNumberFormat="1" applyFont="1" applyBorder="1" applyProtection="1">
      <protection hidden="1"/>
    </xf>
    <xf numFmtId="164" fontId="6" fillId="0" borderId="63" xfId="0" applyNumberFormat="1" applyFont="1" applyBorder="1" applyProtection="1">
      <protection hidden="1"/>
    </xf>
    <xf numFmtId="164" fontId="6" fillId="0" borderId="46" xfId="0" applyNumberFormat="1" applyFont="1" applyBorder="1" applyProtection="1">
      <protection hidden="1"/>
    </xf>
    <xf numFmtId="165" fontId="3" fillId="0" borderId="64" xfId="1" applyNumberFormat="1" applyFont="1" applyFill="1" applyBorder="1" applyProtection="1">
      <protection hidden="1"/>
    </xf>
    <xf numFmtId="10" fontId="3" fillId="0" borderId="48" xfId="3" applyNumberFormat="1" applyFont="1" applyBorder="1" applyProtection="1">
      <protection hidden="1"/>
    </xf>
    <xf numFmtId="164" fontId="3" fillId="0" borderId="58" xfId="0" applyNumberFormat="1" applyFont="1" applyBorder="1" applyProtection="1">
      <protection hidden="1"/>
    </xf>
    <xf numFmtId="164" fontId="3" fillId="0" borderId="27" xfId="0" applyNumberFormat="1" applyFont="1" applyBorder="1" applyProtection="1">
      <protection hidden="1"/>
    </xf>
    <xf numFmtId="164" fontId="3" fillId="0" borderId="59" xfId="0" applyNumberFormat="1" applyFont="1" applyBorder="1" applyProtection="1">
      <protection hidden="1"/>
    </xf>
    <xf numFmtId="10" fontId="6" fillId="0" borderId="29" xfId="3" applyNumberFormat="1" applyFont="1" applyBorder="1" applyProtection="1">
      <protection hidden="1"/>
    </xf>
    <xf numFmtId="10" fontId="6" fillId="3" borderId="14" xfId="0" applyNumberFormat="1" applyFont="1" applyFill="1" applyBorder="1" applyAlignment="1" applyProtection="1">
      <alignment vertical="center"/>
      <protection locked="0"/>
    </xf>
    <xf numFmtId="0" fontId="6" fillId="3" borderId="14" xfId="0" applyFont="1" applyFill="1" applyBorder="1" applyAlignment="1" applyProtection="1">
      <alignment vertical="center"/>
      <protection locked="0"/>
    </xf>
    <xf numFmtId="0" fontId="5" fillId="3" borderId="34" xfId="0" applyFont="1" applyFill="1" applyBorder="1" applyAlignment="1" applyProtection="1">
      <alignment vertical="center"/>
      <protection locked="0"/>
    </xf>
    <xf numFmtId="164" fontId="6" fillId="3" borderId="13" xfId="1" applyNumberFormat="1" applyFont="1" applyFill="1" applyBorder="1" applyProtection="1">
      <protection locked="0"/>
    </xf>
    <xf numFmtId="164" fontId="6" fillId="3" borderId="1" xfId="1" applyNumberFormat="1" applyFont="1" applyFill="1" applyBorder="1" applyProtection="1">
      <protection locked="0"/>
    </xf>
    <xf numFmtId="164" fontId="6" fillId="3" borderId="52" xfId="1" applyNumberFormat="1" applyFont="1" applyFill="1" applyBorder="1" applyProtection="1">
      <protection locked="0"/>
    </xf>
    <xf numFmtId="164" fontId="6" fillId="3" borderId="5" xfId="1" applyNumberFormat="1" applyFont="1" applyFill="1" applyBorder="1" applyProtection="1">
      <protection locked="0"/>
    </xf>
    <xf numFmtId="164" fontId="6" fillId="3" borderId="39" xfId="1" applyNumberFormat="1" applyFont="1" applyFill="1" applyBorder="1" applyProtection="1">
      <protection locked="0"/>
    </xf>
    <xf numFmtId="164" fontId="6" fillId="3" borderId="19" xfId="1" applyNumberFormat="1" applyFont="1" applyFill="1" applyBorder="1" applyProtection="1">
      <protection locked="0"/>
    </xf>
    <xf numFmtId="0" fontId="5" fillId="3" borderId="36" xfId="0" applyFont="1" applyFill="1" applyBorder="1" applyAlignment="1" applyProtection="1">
      <alignment vertical="center"/>
      <protection locked="0"/>
    </xf>
    <xf numFmtId="0" fontId="5" fillId="3" borderId="34" xfId="0" applyFont="1" applyFill="1" applyBorder="1" applyAlignment="1" applyProtection="1">
      <alignment vertical="center" wrapText="1"/>
      <protection locked="0"/>
    </xf>
    <xf numFmtId="0" fontId="10" fillId="4" borderId="44" xfId="0" applyFont="1" applyFill="1" applyBorder="1" applyAlignment="1">
      <alignment horizontal="left" vertical="center" wrapText="1"/>
    </xf>
    <xf numFmtId="14" fontId="7" fillId="4" borderId="0" xfId="0" applyNumberFormat="1" applyFont="1" applyFill="1" applyBorder="1"/>
    <xf numFmtId="0" fontId="5" fillId="4" borderId="0" xfId="0" applyFont="1" applyFill="1" applyBorder="1" applyAlignment="1">
      <alignment horizontal="left" vertical="center" wrapText="1"/>
    </xf>
    <xf numFmtId="14" fontId="7" fillId="4" borderId="44" xfId="0" applyNumberFormat="1" applyFont="1" applyFill="1" applyBorder="1"/>
    <xf numFmtId="0" fontId="11" fillId="4" borderId="0" xfId="0" applyFont="1" applyFill="1" applyAlignment="1">
      <alignment horizontal="left"/>
    </xf>
    <xf numFmtId="0" fontId="11" fillId="0" borderId="0" xfId="0" applyFont="1" applyAlignment="1">
      <alignment horizontal="left"/>
    </xf>
    <xf numFmtId="0" fontId="12" fillId="3" borderId="0" xfId="0" applyFont="1" applyFill="1" applyAlignment="1" applyProtection="1">
      <alignment horizontal="center"/>
      <protection locked="0"/>
    </xf>
    <xf numFmtId="0" fontId="12" fillId="4" borderId="0" xfId="0" applyFont="1" applyFill="1" applyAlignment="1">
      <alignment horizontal="center"/>
    </xf>
    <xf numFmtId="0" fontId="3" fillId="0" borderId="31" xfId="0" applyFont="1" applyFill="1" applyBorder="1" applyAlignment="1">
      <alignment horizontal="left"/>
    </xf>
    <xf numFmtId="0" fontId="3" fillId="0" borderId="32" xfId="0" applyFont="1" applyFill="1" applyBorder="1" applyAlignment="1">
      <alignment horizontal="left"/>
    </xf>
    <xf numFmtId="0" fontId="3" fillId="0" borderId="33" xfId="0" applyFont="1" applyFill="1" applyBorder="1" applyAlignment="1">
      <alignment horizontal="left"/>
    </xf>
    <xf numFmtId="0" fontId="6" fillId="0" borderId="13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3" borderId="19" xfId="1" applyNumberFormat="1" applyFont="1" applyFill="1" applyBorder="1" applyAlignment="1" applyProtection="1">
      <alignment horizontal="center" vertical="center" wrapText="1"/>
      <protection locked="0"/>
    </xf>
    <xf numFmtId="0" fontId="6" fillId="3" borderId="39" xfId="0" applyFont="1" applyFill="1" applyBorder="1" applyAlignment="1" applyProtection="1">
      <alignment horizontal="center" vertical="center"/>
      <protection locked="0"/>
    </xf>
    <xf numFmtId="0" fontId="6" fillId="3" borderId="19" xfId="0" applyFont="1" applyFill="1" applyBorder="1" applyAlignment="1" applyProtection="1">
      <alignment horizontal="center" vertical="center"/>
      <protection locked="0"/>
    </xf>
    <xf numFmtId="0" fontId="12" fillId="3" borderId="19" xfId="0" applyFont="1" applyFill="1" applyBorder="1" applyAlignment="1" applyProtection="1">
      <alignment horizontal="center"/>
      <protection locked="0"/>
    </xf>
    <xf numFmtId="0" fontId="12" fillId="3" borderId="21" xfId="0" applyFont="1" applyFill="1" applyBorder="1" applyAlignment="1" applyProtection="1">
      <alignment horizontal="center"/>
      <protection locked="0"/>
    </xf>
    <xf numFmtId="0" fontId="6" fillId="0" borderId="1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35" xfId="0" applyFont="1" applyBorder="1" applyAlignment="1">
      <alignment horizontal="left"/>
    </xf>
    <xf numFmtId="0" fontId="3" fillId="0" borderId="24" xfId="0" applyFont="1" applyBorder="1" applyAlignment="1">
      <alignment horizontal="left" wrapText="1"/>
    </xf>
    <xf numFmtId="0" fontId="3" fillId="0" borderId="25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6" fillId="0" borderId="56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6" fillId="0" borderId="49" xfId="0" applyFont="1" applyBorder="1" applyAlignment="1">
      <alignment horizontal="left"/>
    </xf>
    <xf numFmtId="0" fontId="6" fillId="0" borderId="50" xfId="0" applyFont="1" applyBorder="1" applyAlignment="1">
      <alignment horizontal="left"/>
    </xf>
    <xf numFmtId="0" fontId="6" fillId="0" borderId="51" xfId="0" applyFont="1" applyBorder="1" applyAlignment="1">
      <alignment horizontal="left"/>
    </xf>
    <xf numFmtId="0" fontId="3" fillId="0" borderId="40" xfId="0" applyFont="1" applyBorder="1" applyAlignment="1">
      <alignment horizontal="left"/>
    </xf>
    <xf numFmtId="0" fontId="3" fillId="0" borderId="41" xfId="0" applyFont="1" applyBorder="1" applyAlignment="1">
      <alignment horizontal="left"/>
    </xf>
    <xf numFmtId="0" fontId="3" fillId="0" borderId="42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43" xfId="0" applyFont="1" applyBorder="1" applyAlignment="1">
      <alignment horizontal="left" wrapText="1"/>
    </xf>
    <xf numFmtId="0" fontId="3" fillId="0" borderId="44" xfId="0" applyFont="1" applyBorder="1" applyAlignment="1">
      <alignment horizontal="left"/>
    </xf>
    <xf numFmtId="0" fontId="3" fillId="0" borderId="48" xfId="0" applyFont="1" applyBorder="1" applyAlignment="1">
      <alignment horizontal="left"/>
    </xf>
    <xf numFmtId="164" fontId="6" fillId="3" borderId="20" xfId="1" applyNumberFormat="1" applyFont="1" applyFill="1" applyBorder="1" applyAlignment="1" applyProtection="1">
      <alignment horizontal="center"/>
      <protection locked="0"/>
    </xf>
    <xf numFmtId="164" fontId="6" fillId="3" borderId="18" xfId="1" applyNumberFormat="1" applyFont="1" applyFill="1" applyBorder="1" applyAlignment="1" applyProtection="1">
      <alignment horizontal="center"/>
      <protection locked="0"/>
    </xf>
    <xf numFmtId="164" fontId="6" fillId="3" borderId="2" xfId="1" applyNumberFormat="1" applyFont="1" applyFill="1" applyBorder="1" applyAlignment="1" applyProtection="1">
      <alignment horizontal="center"/>
      <protection locked="0"/>
    </xf>
    <xf numFmtId="164" fontId="6" fillId="3" borderId="3" xfId="1" applyNumberFormat="1" applyFont="1" applyFill="1" applyBorder="1" applyAlignment="1" applyProtection="1">
      <alignment horizontal="center"/>
      <protection locked="0"/>
    </xf>
    <xf numFmtId="0" fontId="5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1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4" xfId="0" applyFont="1" applyBorder="1" applyAlignment="1">
      <alignment horizontal="left"/>
    </xf>
    <xf numFmtId="0" fontId="3" fillId="0" borderId="49" xfId="0" applyFont="1" applyBorder="1" applyAlignment="1">
      <alignment horizontal="left"/>
    </xf>
    <xf numFmtId="0" fontId="3" fillId="0" borderId="50" xfId="0" applyFont="1" applyBorder="1" applyAlignment="1">
      <alignment horizontal="left"/>
    </xf>
    <xf numFmtId="0" fontId="3" fillId="0" borderId="51" xfId="0" applyFont="1" applyBorder="1" applyAlignment="1">
      <alignment horizontal="left"/>
    </xf>
    <xf numFmtId="164" fontId="3" fillId="0" borderId="28" xfId="0" applyNumberFormat="1" applyFont="1" applyBorder="1" applyAlignment="1" applyProtection="1">
      <alignment horizontal="center"/>
      <protection hidden="1"/>
    </xf>
    <xf numFmtId="164" fontId="3" fillId="0" borderId="26" xfId="0" applyNumberFormat="1" applyFont="1" applyBorder="1" applyAlignment="1" applyProtection="1">
      <alignment horizontal="center"/>
      <protection hidden="1"/>
    </xf>
    <xf numFmtId="164" fontId="6" fillId="0" borderId="47" xfId="0" applyNumberFormat="1" applyFont="1" applyBorder="1" applyAlignment="1" applyProtection="1">
      <alignment horizontal="center"/>
      <protection hidden="1"/>
    </xf>
    <xf numFmtId="164" fontId="6" fillId="0" borderId="45" xfId="0" applyNumberFormat="1" applyFont="1" applyBorder="1" applyAlignment="1" applyProtection="1">
      <alignment horizontal="center"/>
      <protection hidden="1"/>
    </xf>
    <xf numFmtId="164" fontId="6" fillId="0" borderId="11" xfId="1" applyNumberFormat="1" applyFont="1" applyBorder="1" applyAlignment="1">
      <alignment horizontal="center" wrapText="1"/>
    </xf>
    <xf numFmtId="164" fontId="6" fillId="0" borderId="9" xfId="1" applyNumberFormat="1" applyFont="1" applyBorder="1" applyAlignment="1">
      <alignment horizontal="center" wrapText="1"/>
    </xf>
    <xf numFmtId="0" fontId="6" fillId="0" borderId="57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164" fontId="6" fillId="3" borderId="53" xfId="1" applyNumberFormat="1" applyFont="1" applyFill="1" applyBorder="1" applyAlignment="1" applyProtection="1">
      <alignment horizontal="center"/>
      <protection locked="0"/>
    </xf>
    <xf numFmtId="164" fontId="6" fillId="3" borderId="54" xfId="1" applyNumberFormat="1" applyFont="1" applyFill="1" applyBorder="1" applyAlignment="1" applyProtection="1">
      <alignment horizontal="center"/>
      <protection locked="0"/>
    </xf>
    <xf numFmtId="164" fontId="6" fillId="0" borderId="61" xfId="1" applyNumberFormat="1" applyFont="1" applyBorder="1" applyAlignment="1" applyProtection="1">
      <alignment horizontal="center"/>
      <protection hidden="1"/>
    </xf>
    <xf numFmtId="164" fontId="6" fillId="0" borderId="62" xfId="1" applyNumberFormat="1" applyFont="1" applyBorder="1" applyAlignment="1" applyProtection="1">
      <alignment horizontal="center"/>
      <protection hidden="1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64" fontId="6" fillId="0" borderId="28" xfId="0" applyNumberFormat="1" applyFont="1" applyBorder="1" applyAlignment="1" applyProtection="1">
      <alignment horizontal="center"/>
      <protection hidden="1"/>
    </xf>
    <xf numFmtId="164" fontId="6" fillId="0" borderId="26" xfId="0" applyNumberFormat="1" applyFont="1" applyBorder="1" applyAlignment="1" applyProtection="1">
      <alignment horizontal="center"/>
      <protection hidden="1"/>
    </xf>
    <xf numFmtId="164" fontId="3" fillId="0" borderId="53" xfId="1" applyNumberFormat="1" applyFont="1" applyBorder="1" applyAlignment="1" applyProtection="1">
      <alignment horizontal="center"/>
      <protection hidden="1"/>
    </xf>
    <xf numFmtId="164" fontId="3" fillId="0" borderId="54" xfId="1" applyNumberFormat="1" applyFont="1" applyBorder="1" applyAlignment="1" applyProtection="1">
      <alignment horizontal="center"/>
      <protection hidden="1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64" fontId="6" fillId="0" borderId="20" xfId="1" applyNumberFormat="1" applyFont="1" applyBorder="1" applyAlignment="1" applyProtection="1">
      <alignment horizontal="center"/>
      <protection hidden="1"/>
    </xf>
    <xf numFmtId="164" fontId="6" fillId="0" borderId="18" xfId="1" applyNumberFormat="1" applyFont="1" applyBorder="1" applyAlignment="1" applyProtection="1">
      <alignment horizontal="center"/>
      <protection hidden="1"/>
    </xf>
    <xf numFmtId="0" fontId="10" fillId="0" borderId="44" xfId="0" applyFont="1" applyBorder="1" applyAlignment="1">
      <alignment horizontal="left" vertical="center" wrapText="1"/>
    </xf>
    <xf numFmtId="0" fontId="5" fillId="0" borderId="44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wrapText="1"/>
    </xf>
    <xf numFmtId="0" fontId="3" fillId="0" borderId="34" xfId="0" applyFont="1" applyBorder="1" applyAlignment="1">
      <alignment horizontal="center"/>
    </xf>
    <xf numFmtId="0" fontId="3" fillId="3" borderId="32" xfId="0" applyFont="1" applyFill="1" applyBorder="1" applyAlignment="1" applyProtection="1">
      <alignment horizontal="center" vertical="center" wrapText="1"/>
      <protection locked="0"/>
    </xf>
    <xf numFmtId="0" fontId="3" fillId="3" borderId="33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4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3" fillId="0" borderId="31" xfId="0" applyFont="1" applyFill="1" applyBorder="1" applyAlignment="1">
      <alignment horizontal="left" vertical="center"/>
    </xf>
    <xf numFmtId="0" fontId="3" fillId="0" borderId="32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6" fontId="3" fillId="2" borderId="2" xfId="0" applyNumberFormat="1" applyFont="1" applyFill="1" applyBorder="1" applyAlignment="1" applyProtection="1">
      <alignment horizontal="center"/>
      <protection hidden="1"/>
    </xf>
    <xf numFmtId="0" fontId="3" fillId="2" borderId="3" xfId="0" applyNumberFormat="1" applyFont="1" applyFill="1" applyBorder="1" applyAlignment="1" applyProtection="1">
      <alignment horizontal="center"/>
      <protection hidden="1"/>
    </xf>
    <xf numFmtId="166" fontId="3" fillId="2" borderId="1" xfId="0" applyNumberFormat="1" applyFont="1" applyFill="1" applyBorder="1" applyAlignment="1" applyProtection="1">
      <alignment horizontal="center"/>
      <protection hidden="1"/>
    </xf>
  </cellXfs>
  <cellStyles count="4">
    <cellStyle name="Komma" xfId="1" builtinId="3"/>
    <cellStyle name="Prozent" xfId="3" builtinId="5"/>
    <cellStyle name="Standard" xfId="0" builtinId="0"/>
    <cellStyle name="Währung" xfId="2" builtinId="4"/>
  </cellStyles>
  <dxfs count="1">
    <dxf>
      <font>
        <b val="0"/>
        <i val="0"/>
        <strike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ECF2D8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66675</xdr:rowOff>
    </xdr:from>
    <xdr:to>
      <xdr:col>0</xdr:col>
      <xdr:colOff>457200</xdr:colOff>
      <xdr:row>0</xdr:row>
      <xdr:rowOff>476250</xdr:rowOff>
    </xdr:to>
    <xdr:pic>
      <xdr:nvPicPr>
        <xdr:cNvPr id="3" name="Bild 2" descr="_e_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66675"/>
          <a:ext cx="37147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zoomScaleNormal="100" workbookViewId="0">
      <selection activeCell="P22" sqref="P22"/>
    </sheetView>
  </sheetViews>
  <sheetFormatPr baseColWidth="10" defaultRowHeight="15" x14ac:dyDescent="0.25"/>
  <cols>
    <col min="1" max="1" width="14" customWidth="1"/>
    <col min="2" max="2" width="8" customWidth="1"/>
    <col min="3" max="3" width="11.7109375" customWidth="1"/>
    <col min="4" max="4" width="10.85546875" customWidth="1"/>
    <col min="5" max="5" width="3" customWidth="1"/>
    <col min="6" max="6" width="9" customWidth="1"/>
    <col min="7" max="7" width="10.85546875" customWidth="1"/>
    <col min="8" max="8" width="11.85546875" customWidth="1"/>
    <col min="9" max="9" width="8.140625" customWidth="1"/>
  </cols>
  <sheetData>
    <row r="1" spans="1:9" ht="45.75" customHeight="1" x14ac:dyDescent="0.25">
      <c r="A1" s="148" t="s">
        <v>45</v>
      </c>
      <c r="B1" s="148"/>
      <c r="C1" s="148"/>
      <c r="D1" s="148"/>
      <c r="E1" s="148"/>
      <c r="F1" s="148"/>
      <c r="G1" s="66">
        <f ca="1">TODAY()</f>
        <v>45170</v>
      </c>
      <c r="H1" s="149" t="s">
        <v>46</v>
      </c>
      <c r="I1" s="149"/>
    </row>
    <row r="2" spans="1:9" ht="22.5" customHeight="1" x14ac:dyDescent="0.25">
      <c r="A2" s="63"/>
      <c r="B2" s="63"/>
      <c r="C2" s="63"/>
      <c r="D2" s="63"/>
      <c r="E2" s="63"/>
      <c r="F2" s="63"/>
      <c r="G2" s="64"/>
      <c r="H2" s="65"/>
      <c r="I2" s="65"/>
    </row>
    <row r="3" spans="1:9" ht="25.5" customHeight="1" x14ac:dyDescent="0.25">
      <c r="A3" s="158" t="s">
        <v>0</v>
      </c>
      <c r="B3" s="159"/>
      <c r="C3" s="159"/>
      <c r="D3" s="159"/>
      <c r="E3" s="159"/>
      <c r="F3" s="160"/>
      <c r="G3" s="3" t="s">
        <v>26</v>
      </c>
      <c r="H3" s="161"/>
      <c r="I3" s="162"/>
    </row>
    <row r="4" spans="1:9" ht="15" customHeight="1" x14ac:dyDescent="0.25">
      <c r="A4" s="4" t="s">
        <v>27</v>
      </c>
      <c r="B4" s="152"/>
      <c r="C4" s="153"/>
      <c r="D4" s="163" t="s">
        <v>35</v>
      </c>
      <c r="E4" s="164"/>
      <c r="F4" s="167"/>
      <c r="G4" s="167"/>
      <c r="H4" s="10" t="s">
        <v>1</v>
      </c>
      <c r="I4" s="61"/>
    </row>
    <row r="5" spans="1:9" ht="15" customHeight="1" x14ac:dyDescent="0.25">
      <c r="A5" s="2" t="s">
        <v>28</v>
      </c>
      <c r="B5" s="154"/>
      <c r="C5" s="155"/>
      <c r="D5" s="165" t="s">
        <v>30</v>
      </c>
      <c r="E5" s="166"/>
      <c r="F5" s="168"/>
      <c r="G5" s="168"/>
      <c r="H5" s="11" t="s">
        <v>2</v>
      </c>
      <c r="I5" s="54"/>
    </row>
    <row r="6" spans="1:9" ht="15" customHeight="1" x14ac:dyDescent="0.25">
      <c r="A6" s="2" t="s">
        <v>29</v>
      </c>
      <c r="B6" s="156"/>
      <c r="C6" s="157"/>
      <c r="D6" s="165" t="s">
        <v>31</v>
      </c>
      <c r="E6" s="166"/>
      <c r="F6" s="168"/>
      <c r="G6" s="168"/>
      <c r="H6" s="12" t="s">
        <v>53</v>
      </c>
      <c r="I6" s="62"/>
    </row>
    <row r="7" spans="1:9" x14ac:dyDescent="0.25">
      <c r="A7" s="116" t="s">
        <v>3</v>
      </c>
      <c r="B7" s="117"/>
      <c r="C7" s="52"/>
      <c r="D7" s="169" t="s">
        <v>4</v>
      </c>
      <c r="E7" s="170"/>
      <c r="F7" s="170"/>
      <c r="G7" s="170"/>
      <c r="H7" s="171"/>
      <c r="I7" s="5"/>
    </row>
    <row r="8" spans="1:9" x14ac:dyDescent="0.25">
      <c r="A8" s="116" t="s">
        <v>32</v>
      </c>
      <c r="B8" s="117"/>
      <c r="C8" s="53"/>
      <c r="D8" s="13">
        <f ca="1">E8-365</f>
        <v>44075</v>
      </c>
      <c r="E8" s="172">
        <f ca="1">G8-365</f>
        <v>44440</v>
      </c>
      <c r="F8" s="173"/>
      <c r="G8" s="174">
        <f ca="1">G1-365</f>
        <v>44805</v>
      </c>
      <c r="H8" s="14" t="s">
        <v>6</v>
      </c>
      <c r="I8" s="150" t="s">
        <v>5</v>
      </c>
    </row>
    <row r="9" spans="1:9" x14ac:dyDescent="0.25">
      <c r="A9" s="118" t="s">
        <v>7</v>
      </c>
      <c r="B9" s="119"/>
      <c r="C9" s="120"/>
      <c r="D9" s="136" t="s">
        <v>36</v>
      </c>
      <c r="E9" s="137"/>
      <c r="F9" s="138"/>
      <c r="G9" s="138"/>
      <c r="H9" s="139"/>
      <c r="I9" s="151"/>
    </row>
    <row r="10" spans="1:9" x14ac:dyDescent="0.25">
      <c r="A10" s="84" t="s">
        <v>44</v>
      </c>
      <c r="B10" s="85"/>
      <c r="C10" s="86"/>
      <c r="D10" s="55"/>
      <c r="E10" s="114"/>
      <c r="F10" s="115"/>
      <c r="G10" s="56"/>
      <c r="H10" s="15">
        <f>IF(D10+E10+G10=0,0,ROUND(SUBTOTAL(101,D10:G10),-2))</f>
        <v>0</v>
      </c>
      <c r="I10" s="6" t="str">
        <f>IF(D10+E10+G10=0,"",H10/H13)</f>
        <v/>
      </c>
    </row>
    <row r="11" spans="1:9" x14ac:dyDescent="0.25">
      <c r="A11" s="84" t="s">
        <v>8</v>
      </c>
      <c r="B11" s="85"/>
      <c r="C11" s="86"/>
      <c r="D11" s="55"/>
      <c r="E11" s="114"/>
      <c r="F11" s="115"/>
      <c r="G11" s="56"/>
      <c r="H11" s="15">
        <f>IF(D11+E11+G11=0,0,ROUND(SUBTOTAL(101,D11:G11),-2))</f>
        <v>0</v>
      </c>
      <c r="I11" s="6" t="str">
        <f>IF(D11+E11+G11=0,"",H11/H13)</f>
        <v/>
      </c>
    </row>
    <row r="12" spans="1:9" x14ac:dyDescent="0.25">
      <c r="A12" s="84" t="s">
        <v>43</v>
      </c>
      <c r="B12" s="85"/>
      <c r="C12" s="86"/>
      <c r="D12" s="55"/>
      <c r="E12" s="114"/>
      <c r="F12" s="115"/>
      <c r="G12" s="56"/>
      <c r="H12" s="15">
        <f>IF(D12+E12+G12=0,0,ROUND(SUBTOTAL(101,D12:G12),-2))</f>
        <v>0</v>
      </c>
      <c r="I12" s="6" t="str">
        <f>IF(D12+E12+G12=0,"",H12/H13)</f>
        <v/>
      </c>
    </row>
    <row r="13" spans="1:9" x14ac:dyDescent="0.25">
      <c r="A13" s="121" t="s">
        <v>9</v>
      </c>
      <c r="B13" s="122"/>
      <c r="C13" s="123"/>
      <c r="D13" s="22">
        <f>SUM(D10:D12)</f>
        <v>0</v>
      </c>
      <c r="E13" s="142">
        <f>SUM(E10:F12)</f>
        <v>0</v>
      </c>
      <c r="F13" s="143"/>
      <c r="G13" s="23">
        <f>SUM(G10:G12)</f>
        <v>0</v>
      </c>
      <c r="H13" s="17" t="str">
        <f>IF(H10+H11+H12=0,"",SUM(H10+H11+H12))</f>
        <v/>
      </c>
      <c r="I13" s="24" t="str">
        <f>IF(D13+E13+G13=0,"",100%)</f>
        <v/>
      </c>
    </row>
    <row r="14" spans="1:9" x14ac:dyDescent="0.25">
      <c r="A14" s="90" t="s">
        <v>10</v>
      </c>
      <c r="B14" s="91"/>
      <c r="C14" s="92"/>
      <c r="D14" s="26"/>
      <c r="E14" s="144"/>
      <c r="F14" s="145"/>
      <c r="G14" s="27"/>
      <c r="H14" s="20"/>
      <c r="I14" s="28"/>
    </row>
    <row r="15" spans="1:9" x14ac:dyDescent="0.25">
      <c r="A15" s="84" t="s">
        <v>11</v>
      </c>
      <c r="B15" s="85"/>
      <c r="C15" s="86"/>
      <c r="D15" s="55"/>
      <c r="E15" s="114"/>
      <c r="F15" s="115"/>
      <c r="G15" s="56"/>
      <c r="H15" s="15">
        <f t="shared" ref="H15:H21" si="0">IF(D15+E15+G15=0,0,ROUND(SUBTOTAL(101,D15:G15),-2))</f>
        <v>0</v>
      </c>
      <c r="I15" s="6" t="str">
        <f>IF(D15+E15+G15=0,"",H15/H13)</f>
        <v/>
      </c>
    </row>
    <row r="16" spans="1:9" x14ac:dyDescent="0.25">
      <c r="A16" s="84" t="s">
        <v>42</v>
      </c>
      <c r="B16" s="85"/>
      <c r="C16" s="86"/>
      <c r="D16" s="55"/>
      <c r="E16" s="114"/>
      <c r="F16" s="115"/>
      <c r="G16" s="56"/>
      <c r="H16" s="15">
        <f t="shared" si="0"/>
        <v>0</v>
      </c>
      <c r="I16" s="6" t="str">
        <f>IF(D16+E16+G16=0,"",H16/H13)</f>
        <v/>
      </c>
    </row>
    <row r="17" spans="1:10" x14ac:dyDescent="0.25">
      <c r="A17" s="84" t="s">
        <v>12</v>
      </c>
      <c r="B17" s="85"/>
      <c r="C17" s="86"/>
      <c r="D17" s="55"/>
      <c r="E17" s="114"/>
      <c r="F17" s="115"/>
      <c r="G17" s="56"/>
      <c r="H17" s="15">
        <f t="shared" si="0"/>
        <v>0</v>
      </c>
      <c r="I17" s="6" t="str">
        <f>IF(D17+E17+G17=0,"",H17/H13)</f>
        <v/>
      </c>
    </row>
    <row r="18" spans="1:10" x14ac:dyDescent="0.25">
      <c r="A18" s="84" t="s">
        <v>13</v>
      </c>
      <c r="B18" s="85"/>
      <c r="C18" s="86"/>
      <c r="D18" s="55"/>
      <c r="E18" s="114"/>
      <c r="F18" s="115"/>
      <c r="G18" s="56"/>
      <c r="H18" s="15">
        <f t="shared" si="0"/>
        <v>0</v>
      </c>
      <c r="I18" s="6" t="str">
        <f>IF(D18+E18+G18=0,"",H18/H13)</f>
        <v/>
      </c>
    </row>
    <row r="19" spans="1:10" x14ac:dyDescent="0.25">
      <c r="A19" s="84" t="s">
        <v>37</v>
      </c>
      <c r="B19" s="85"/>
      <c r="C19" s="86"/>
      <c r="D19" s="55"/>
      <c r="E19" s="114"/>
      <c r="F19" s="115"/>
      <c r="G19" s="56"/>
      <c r="H19" s="15">
        <f t="shared" si="0"/>
        <v>0</v>
      </c>
      <c r="I19" s="6" t="str">
        <f>IF(D19+E19+G19=0,"",H19/H13)</f>
        <v/>
      </c>
    </row>
    <row r="20" spans="1:10" x14ac:dyDescent="0.25">
      <c r="A20" s="84" t="s">
        <v>38</v>
      </c>
      <c r="B20" s="85"/>
      <c r="C20" s="86"/>
      <c r="D20" s="55"/>
      <c r="E20" s="114"/>
      <c r="F20" s="115"/>
      <c r="G20" s="56"/>
      <c r="H20" s="15">
        <f t="shared" si="0"/>
        <v>0</v>
      </c>
      <c r="I20" s="6" t="str">
        <f>IF(D20+E20+G20=0,"",H20/H13)</f>
        <v/>
      </c>
    </row>
    <row r="21" spans="1:10" x14ac:dyDescent="0.25">
      <c r="A21" s="84" t="s">
        <v>34</v>
      </c>
      <c r="B21" s="85"/>
      <c r="C21" s="86"/>
      <c r="D21" s="55"/>
      <c r="E21" s="114"/>
      <c r="F21" s="115"/>
      <c r="G21" s="56"/>
      <c r="H21" s="15">
        <f t="shared" si="0"/>
        <v>0</v>
      </c>
      <c r="I21" s="6" t="str">
        <f>IF(D21+E21+G21=0,"",H21/H13)</f>
        <v/>
      </c>
    </row>
    <row r="22" spans="1:10" x14ac:dyDescent="0.25">
      <c r="A22" s="93" t="s">
        <v>14</v>
      </c>
      <c r="B22" s="94"/>
      <c r="C22" s="95"/>
      <c r="D22" s="29">
        <f>SUM(D15:D21)</f>
        <v>0</v>
      </c>
      <c r="E22" s="146">
        <f>SUM(E15:F21)</f>
        <v>0</v>
      </c>
      <c r="F22" s="147"/>
      <c r="G22" s="30">
        <f>SUM(G15:G21)</f>
        <v>0</v>
      </c>
      <c r="H22" s="16">
        <f>SUM(H15:H21)</f>
        <v>0</v>
      </c>
      <c r="I22" s="31" t="str">
        <f>IF(H13="","",H22/H13)</f>
        <v/>
      </c>
      <c r="J22" s="1"/>
    </row>
    <row r="23" spans="1:10" ht="24.75" customHeight="1" x14ac:dyDescent="0.25">
      <c r="A23" s="96" t="s">
        <v>39</v>
      </c>
      <c r="B23" s="97"/>
      <c r="C23" s="98"/>
      <c r="D23" s="35">
        <f>SUM(D13-D22)</f>
        <v>0</v>
      </c>
      <c r="E23" s="140">
        <f>SUM(E13-E22)</f>
        <v>0</v>
      </c>
      <c r="F23" s="141"/>
      <c r="G23" s="36">
        <f>SUM(G13-G22)</f>
        <v>0</v>
      </c>
      <c r="H23" s="37" t="str">
        <f>IF(H13="","",H13-H22)</f>
        <v/>
      </c>
      <c r="I23" s="38" t="str">
        <f>IF(I13="","",I13-I22)</f>
        <v/>
      </c>
    </row>
    <row r="24" spans="1:10" x14ac:dyDescent="0.25">
      <c r="A24" s="99" t="s">
        <v>15</v>
      </c>
      <c r="B24" s="100"/>
      <c r="C24" s="101"/>
      <c r="D24" s="32"/>
      <c r="E24" s="130"/>
      <c r="F24" s="131"/>
      <c r="G24" s="33"/>
      <c r="H24" s="25"/>
      <c r="I24" s="34"/>
    </row>
    <row r="25" spans="1:10" x14ac:dyDescent="0.25">
      <c r="A25" s="84" t="s">
        <v>41</v>
      </c>
      <c r="B25" s="85"/>
      <c r="C25" s="86"/>
      <c r="D25" s="55"/>
      <c r="E25" s="114"/>
      <c r="F25" s="115"/>
      <c r="G25" s="56"/>
      <c r="H25" s="15">
        <f>IF(D25+E25+G25=0,0,ROUND(SUBTOTAL(101,D25:G25),-2))</f>
        <v>0</v>
      </c>
      <c r="I25" s="6" t="str">
        <f>IF(H13="","",H25/H13)</f>
        <v/>
      </c>
    </row>
    <row r="26" spans="1:10" x14ac:dyDescent="0.25">
      <c r="A26" s="84" t="s">
        <v>16</v>
      </c>
      <c r="B26" s="85"/>
      <c r="C26" s="86"/>
      <c r="D26" s="55"/>
      <c r="E26" s="114"/>
      <c r="F26" s="115"/>
      <c r="G26" s="56"/>
      <c r="H26" s="15">
        <f>IF(D26+E26+G26=0,0,ROUND(SUBTOTAL(101,D26:G26),-2))</f>
        <v>0</v>
      </c>
      <c r="I26" s="6" t="str">
        <f>IF(H13="","",H26/H13)</f>
        <v/>
      </c>
    </row>
    <row r="27" spans="1:10" x14ac:dyDescent="0.25">
      <c r="A27" s="84" t="s">
        <v>17</v>
      </c>
      <c r="B27" s="85"/>
      <c r="C27" s="86"/>
      <c r="D27" s="55"/>
      <c r="E27" s="114"/>
      <c r="F27" s="115"/>
      <c r="G27" s="56"/>
      <c r="H27" s="15">
        <f>IF(D27+E27+G27=0,0,ROUND(SUBTOTAL(101,D27:G27),-2))</f>
        <v>0</v>
      </c>
      <c r="I27" s="6" t="str">
        <f>IF(H13="","",H27/H13)</f>
        <v/>
      </c>
    </row>
    <row r="28" spans="1:10" x14ac:dyDescent="0.25">
      <c r="A28" s="102" t="s">
        <v>18</v>
      </c>
      <c r="B28" s="103"/>
      <c r="C28" s="104"/>
      <c r="D28" s="57"/>
      <c r="E28" s="132"/>
      <c r="F28" s="133"/>
      <c r="G28" s="58"/>
      <c r="H28" s="17">
        <f>IF(D28+E28+G28=0,0,ROUND(SUBTOTAL(101,D28:G28),-2))</f>
        <v>0</v>
      </c>
      <c r="I28" s="39" t="str">
        <f>IF(H13="","",H28/H13)</f>
        <v/>
      </c>
    </row>
    <row r="29" spans="1:10" x14ac:dyDescent="0.25">
      <c r="A29" s="105" t="s">
        <v>19</v>
      </c>
      <c r="B29" s="106"/>
      <c r="C29" s="107"/>
      <c r="D29" s="40">
        <f>SUM(D25:D28)</f>
        <v>0</v>
      </c>
      <c r="E29" s="134">
        <f>SUM(E25:F28)</f>
        <v>0</v>
      </c>
      <c r="F29" s="135"/>
      <c r="G29" s="41">
        <f>SUM(G25:G28)</f>
        <v>0</v>
      </c>
      <c r="H29" s="42">
        <f>SUM(H25:H28)</f>
        <v>0</v>
      </c>
      <c r="I29" s="43">
        <f>SUM(I25:I28)</f>
        <v>0</v>
      </c>
    </row>
    <row r="30" spans="1:10" x14ac:dyDescent="0.25">
      <c r="A30" s="108" t="s">
        <v>20</v>
      </c>
      <c r="B30" s="97"/>
      <c r="C30" s="98"/>
      <c r="D30" s="48">
        <f>SUM(D29+D22)</f>
        <v>0</v>
      </c>
      <c r="E30" s="124">
        <f>SUM(E22+E29)</f>
        <v>0</v>
      </c>
      <c r="F30" s="125"/>
      <c r="G30" s="49">
        <f>SUM(G22+G29)</f>
        <v>0</v>
      </c>
      <c r="H30" s="50">
        <f>SUM(H22+H29)</f>
        <v>0</v>
      </c>
      <c r="I30" s="51" t="str">
        <f>IF(H13="","",H30/H13)</f>
        <v/>
      </c>
    </row>
    <row r="31" spans="1:10" ht="24.75" customHeight="1" x14ac:dyDescent="0.25">
      <c r="A31" s="109" t="s">
        <v>40</v>
      </c>
      <c r="B31" s="110"/>
      <c r="C31" s="111"/>
      <c r="D31" s="44">
        <f>SUM(D13-D22-D29)</f>
        <v>0</v>
      </c>
      <c r="E31" s="126">
        <f>SUM(E13-E22-E29)</f>
        <v>0</v>
      </c>
      <c r="F31" s="127"/>
      <c r="G31" s="45">
        <f>SUM(G13-G22-G29)</f>
        <v>0</v>
      </c>
      <c r="H31" s="46" t="str">
        <f>IF(H23="","",H23-H29)</f>
        <v/>
      </c>
      <c r="I31" s="47" t="str">
        <f>IF(H13="","",H31/H13)</f>
        <v/>
      </c>
    </row>
    <row r="32" spans="1:10" x14ac:dyDescent="0.25">
      <c r="A32" s="90" t="s">
        <v>21</v>
      </c>
      <c r="B32" s="91"/>
      <c r="C32" s="92"/>
      <c r="D32" s="18"/>
      <c r="E32" s="128"/>
      <c r="F32" s="129"/>
      <c r="G32" s="19"/>
      <c r="H32" s="20"/>
      <c r="I32" s="21"/>
    </row>
    <row r="33" spans="1:9" x14ac:dyDescent="0.25">
      <c r="A33" s="84" t="s">
        <v>33</v>
      </c>
      <c r="B33" s="85"/>
      <c r="C33" s="86"/>
      <c r="D33" s="55"/>
      <c r="E33" s="114"/>
      <c r="F33" s="115"/>
      <c r="G33" s="56"/>
      <c r="H33" s="15">
        <f>IF(D33+E33+G33=0,0,ROUND(SUBTOTAL(101,D33:G33),-2))</f>
        <v>0</v>
      </c>
      <c r="I33" s="8"/>
    </row>
    <row r="34" spans="1:9" x14ac:dyDescent="0.25">
      <c r="A34" s="84" t="s">
        <v>22</v>
      </c>
      <c r="B34" s="85"/>
      <c r="C34" s="86"/>
      <c r="D34" s="55"/>
      <c r="E34" s="114"/>
      <c r="F34" s="115"/>
      <c r="G34" s="56"/>
      <c r="H34" s="15">
        <f>IF(D34+E34+G34=0,0,ROUND(SUBTOTAL(101,D34:G34),-2))</f>
        <v>0</v>
      </c>
      <c r="I34" s="7"/>
    </row>
    <row r="35" spans="1:9" x14ac:dyDescent="0.25">
      <c r="A35" s="84" t="s">
        <v>23</v>
      </c>
      <c r="B35" s="85"/>
      <c r="C35" s="86"/>
      <c r="D35" s="55"/>
      <c r="E35" s="114"/>
      <c r="F35" s="115"/>
      <c r="G35" s="56"/>
      <c r="H35" s="15">
        <f>IF(D35+E35+G35=0,0,ROUND(SUBTOTAL(101,D35:G35),-2))</f>
        <v>0</v>
      </c>
      <c r="I35" s="7"/>
    </row>
    <row r="36" spans="1:9" x14ac:dyDescent="0.25">
      <c r="A36" s="84" t="s">
        <v>24</v>
      </c>
      <c r="B36" s="85"/>
      <c r="C36" s="86"/>
      <c r="D36" s="55"/>
      <c r="E36" s="114"/>
      <c r="F36" s="115"/>
      <c r="G36" s="56"/>
      <c r="H36" s="15">
        <f>IF(D36+E36+G36=0,0,ROUND(SUBTOTAL(101,D36:G36),-2))</f>
        <v>0</v>
      </c>
      <c r="I36" s="7"/>
    </row>
    <row r="37" spans="1:9" x14ac:dyDescent="0.25">
      <c r="A37" s="87" t="s">
        <v>25</v>
      </c>
      <c r="B37" s="88"/>
      <c r="C37" s="89"/>
      <c r="D37" s="59"/>
      <c r="E37" s="112"/>
      <c r="F37" s="113"/>
      <c r="G37" s="60"/>
      <c r="H37" s="16">
        <f>IF(D37+E37+G37=0,0,ROUND(SUBTOTAL(101,D37:G37),-2))</f>
        <v>0</v>
      </c>
      <c r="I37" s="9"/>
    </row>
    <row r="38" spans="1:9" ht="24" customHeight="1" x14ac:dyDescent="0.25">
      <c r="A38" s="71" t="s">
        <v>48</v>
      </c>
      <c r="B38" s="72"/>
      <c r="C38" s="72"/>
      <c r="D38" s="72"/>
      <c r="E38" s="72"/>
      <c r="F38" s="72"/>
      <c r="G38" s="72"/>
      <c r="H38" s="72"/>
      <c r="I38" s="73"/>
    </row>
    <row r="39" spans="1:9" ht="29.25" customHeight="1" x14ac:dyDescent="0.25">
      <c r="A39" s="74" t="s">
        <v>49</v>
      </c>
      <c r="B39" s="75"/>
      <c r="C39" s="75"/>
      <c r="D39" s="78" t="s">
        <v>50</v>
      </c>
      <c r="E39" s="78"/>
      <c r="F39" s="78"/>
      <c r="G39" s="76" t="s">
        <v>51</v>
      </c>
      <c r="H39" s="76"/>
      <c r="I39" s="77"/>
    </row>
    <row r="40" spans="1:9" ht="25.5" customHeight="1" x14ac:dyDescent="0.25">
      <c r="A40" s="80"/>
      <c r="B40" s="81"/>
      <c r="C40" s="81"/>
      <c r="D40" s="79"/>
      <c r="E40" s="79"/>
      <c r="F40" s="79"/>
      <c r="G40" s="82"/>
      <c r="H40" s="82"/>
      <c r="I40" s="83"/>
    </row>
    <row r="41" spans="1:9" x14ac:dyDescent="0.25">
      <c r="A41" s="67" t="s">
        <v>52</v>
      </c>
      <c r="B41" s="67"/>
      <c r="C41" s="67"/>
      <c r="D41" s="67"/>
      <c r="E41" s="67"/>
      <c r="F41" s="68" t="s">
        <v>47</v>
      </c>
      <c r="G41" s="68"/>
      <c r="H41" s="68"/>
      <c r="I41" s="68"/>
    </row>
    <row r="42" spans="1:9" ht="24.75" customHeight="1" x14ac:dyDescent="0.25">
      <c r="A42" s="69"/>
      <c r="B42" s="69"/>
      <c r="C42" s="70"/>
      <c r="D42" s="70"/>
      <c r="E42" s="70"/>
      <c r="F42" s="69"/>
      <c r="G42" s="69"/>
      <c r="H42" s="69"/>
      <c r="I42" s="69"/>
    </row>
  </sheetData>
  <sheetProtection sheet="1" objects="1" scenarios="1"/>
  <mergeCells count="88">
    <mergeCell ref="A1:F1"/>
    <mergeCell ref="H1:I1"/>
    <mergeCell ref="I8:I9"/>
    <mergeCell ref="B4:C4"/>
    <mergeCell ref="B5:C5"/>
    <mergeCell ref="B6:C6"/>
    <mergeCell ref="A3:F3"/>
    <mergeCell ref="H3:I3"/>
    <mergeCell ref="D4:E4"/>
    <mergeCell ref="D5:E5"/>
    <mergeCell ref="D6:E6"/>
    <mergeCell ref="F4:G4"/>
    <mergeCell ref="F5:G5"/>
    <mergeCell ref="F6:G6"/>
    <mergeCell ref="D7:H7"/>
    <mergeCell ref="E8:F8"/>
    <mergeCell ref="D9:H9"/>
    <mergeCell ref="E10:F10"/>
    <mergeCell ref="E11:F11"/>
    <mergeCell ref="E23:F23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36:F36"/>
    <mergeCell ref="E24:F24"/>
    <mergeCell ref="E25:F25"/>
    <mergeCell ref="E26:F26"/>
    <mergeCell ref="E27:F27"/>
    <mergeCell ref="E28:F28"/>
    <mergeCell ref="E29:F29"/>
    <mergeCell ref="A20:C20"/>
    <mergeCell ref="E37:F37"/>
    <mergeCell ref="E33:F33"/>
    <mergeCell ref="A8:B8"/>
    <mergeCell ref="A7:B7"/>
    <mergeCell ref="A9:C9"/>
    <mergeCell ref="A10:C10"/>
    <mergeCell ref="A11:C11"/>
    <mergeCell ref="A12:C12"/>
    <mergeCell ref="A13:C13"/>
    <mergeCell ref="A14:C14"/>
    <mergeCell ref="E30:F30"/>
    <mergeCell ref="E31:F31"/>
    <mergeCell ref="E32:F32"/>
    <mergeCell ref="E34:F34"/>
    <mergeCell ref="E35:F35"/>
    <mergeCell ref="A15:C15"/>
    <mergeCell ref="A16:C16"/>
    <mergeCell ref="A17:C17"/>
    <mergeCell ref="A18:C18"/>
    <mergeCell ref="A19:C19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3:C33"/>
    <mergeCell ref="A34:C34"/>
    <mergeCell ref="A35:C35"/>
    <mergeCell ref="A36:C36"/>
    <mergeCell ref="A37:C37"/>
    <mergeCell ref="A38:I38"/>
    <mergeCell ref="A39:C39"/>
    <mergeCell ref="G39:I39"/>
    <mergeCell ref="D39:F39"/>
    <mergeCell ref="D40:F40"/>
    <mergeCell ref="A40:C40"/>
    <mergeCell ref="G40:I40"/>
    <mergeCell ref="A41:E41"/>
    <mergeCell ref="F41:I41"/>
    <mergeCell ref="A42:B42"/>
    <mergeCell ref="C42:E42"/>
    <mergeCell ref="F42:I42"/>
  </mergeCells>
  <conditionalFormatting sqref="D10:E10">
    <cfRule type="cellIs" priority="1" stopIfTrue="1" operator="equal">
      <formula>""</formula>
    </cfRule>
    <cfRule type="cellIs" dxfId="0" priority="2" stopIfTrue="1" operator="lessThanOrEqual">
      <formula>0</formula>
    </cfRule>
  </conditionalFormatting>
  <dataValidations count="3">
    <dataValidation allowBlank="1" showInputMessage="1" errorTitle="Achtung !!!" error="Sie können nur Jahreszahlen verwenden, die nicht mehr als zwei Jahre vom heutigen Datum in die Vergangenheit reichen." promptTitle="Kontrolle der Jahreszahl" prompt="Falls die angegebene Jahreszahl nicht stimmt, geben Sie bitte den korrekten Wert ein und die beiden vorangehenden Jahre werden sich automatisch anpassen. Sonst weiter mit Tabulator-Taste." sqref="G8"/>
    <dataValidation allowBlank="1" promptTitle="Kantonale Schätzungskommission" prompt="Name Vorname, Adresse, PLZ Ort" sqref="I5"/>
    <dataValidation type="whole" operator="greaterThan" allowBlank="1" showErrorMessage="1" errorTitle="Eingabe ist nicht akzeptabel !" error="Hier nur Werte eingeben, wenn diese grösser als Null sind. Falls keine Daten für das betreffende Jahr vorliegen, Zelle bitte leer lassen!" sqref="G25:G28 G10:G12 G15:G21 D10:E12 D15:E21 D25:E28 D33:E37 G33:G37">
      <formula1>0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81E4F2C4607740B2C9DF266ADB9FDB" ma:contentTypeVersion="7" ma:contentTypeDescription="Ein neues Dokument erstellen." ma:contentTypeScope="" ma:versionID="9ed310cac159efc015e6eefb83f8784e">
  <xsd:schema xmlns:xsd="http://www.w3.org/2001/XMLSchema" xmlns:xs="http://www.w3.org/2001/XMLSchema" xmlns:p="http://schemas.microsoft.com/office/2006/metadata/properties" xmlns:ns1="http://schemas.microsoft.com/sharepoint/v3" xmlns:ns2="d259e685-ef5a-4a5d-9bfd-b44d415ed357" xmlns:ns3="47d2a402-d77b-4bbf-8606-249d8b7d3cfc" targetNamespace="http://schemas.microsoft.com/office/2006/metadata/properties" ma:root="true" ma:fieldsID="e76e04fe3fcdc08e5f752fdc2f6f9182" ns1:_="" ns2:_="" ns3:_="">
    <xsd:import namespace="http://schemas.microsoft.com/sharepoint/v3"/>
    <xsd:import namespace="d259e685-ef5a-4a5d-9bfd-b44d415ed357"/>
    <xsd:import namespace="47d2a402-d77b-4bbf-8606-249d8b7d3cf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1:CustomerID" minOccurs="0"/>
                <xsd:element ref="ns1:Languag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  <xsd:element name="CustomerID" ma:index="11" nillable="true" ma:displayName="Benutzerdefinierte ID" ma:internalName="CustomerID">
      <xsd:simpleType>
        <xsd:restriction base="dms:Text"/>
      </xsd:simpleType>
    </xsd:element>
    <xsd:element name="Language" ma:index="12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59e685-ef5a-4a5d-9bfd-b44d415ed357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2a402-d77b-4bbf-8606-249d8b7d3cf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tegorie xmlns="d259e685-ef5a-4a5d-9bfd-b44d415ed357">MitOhne</Kategorie>
    <Language xmlns="http://schemas.microsoft.com/sharepoint/v3">DE</Language>
    <CustomerID xmlns="http://schemas.microsoft.com/sharepoint/v3">1007</CustomerID>
    <PublishingStartDate xmlns="http://schemas.microsoft.com/sharepoint/v3" xsi:nil="true"/>
    <PublishingExpiration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F3E74B9-7CF7-48D3-85FC-EA4A1FB4EE4E}"/>
</file>

<file path=customXml/itemProps2.xml><?xml version="1.0" encoding="utf-8"?>
<ds:datastoreItem xmlns:ds="http://schemas.openxmlformats.org/officeDocument/2006/customXml" ds:itemID="{AF779D4D-BEE9-42E2-AA26-0E70E0E26FEB}"/>
</file>

<file path=customXml/itemProps3.xml><?xml version="1.0" encoding="utf-8"?>
<ds:datastoreItem xmlns:ds="http://schemas.openxmlformats.org/officeDocument/2006/customXml" ds:itemID="{08751685-D798-4B39-A936-EB04E4C025E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 leer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Betriebserlöse Gastgewerbe</dc:title>
  <dc:subject>Bewerten NLW</dc:subject>
  <dc:creator>Müller Jachen</dc:creator>
  <cp:lastModifiedBy>Moronese Marcel</cp:lastModifiedBy>
  <cp:lastPrinted>2023-08-21T14:04:20Z</cp:lastPrinted>
  <dcterms:created xsi:type="dcterms:W3CDTF">2023-08-09T12:19:06Z</dcterms:created>
  <dcterms:modified xsi:type="dcterms:W3CDTF">2023-09-01T12:50:44Z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0x0101002B81E4F2C4607740B2C9DF266ADB9FDB</vt:lpwstr>
  </property>
</Properties>
</file>