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autoCompressPictures="0"/>
  <mc:AlternateContent xmlns:mc="http://schemas.openxmlformats.org/markup-compatibility/2006">
    <mc:Choice Requires="x15">
      <x15ac:absPath xmlns:x15ac="http://schemas.microsoft.com/office/spreadsheetml/2010/11/ac" url="Z:\Checkout\CMI\0f603d7546e549a584fa9764415d3c87\"/>
    </mc:Choice>
  </mc:AlternateContent>
  <xr:revisionPtr revIDLastSave="0" documentId="13_ncr:1_{DFA5C203-B6CE-44FB-87C3-CCAA34594BD8}" xr6:coauthVersionLast="47" xr6:coauthVersionMax="47" xr10:uidLastSave="{00000000-0000-0000-0000-000000000000}"/>
  <bookViews>
    <workbookView xWindow="-120" yWindow="-120" windowWidth="29040" windowHeight="15720" xr2:uid="{00000000-000D-0000-FFFF-FFFF00000000}"/>
  </bookViews>
  <sheets>
    <sheet name="Zeitliche Entlastung" sheetId="4" r:id="rId1"/>
    <sheet name="Finanzielle Abgeltung"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3" l="1"/>
  <c r="B21" i="3"/>
  <c r="B20" i="3" s="1"/>
  <c r="B23" i="3" s="1"/>
  <c r="H21" i="3"/>
  <c r="B14" i="3" l="1"/>
  <c r="B15" i="3" s="1"/>
  <c r="H14" i="3"/>
  <c r="H15" i="3" s="1"/>
  <c r="H20" i="3" l="1"/>
</calcChain>
</file>

<file path=xl/sharedStrings.xml><?xml version="1.0" encoding="utf-8"?>
<sst xmlns="http://schemas.openxmlformats.org/spreadsheetml/2006/main" count="55" uniqueCount="39">
  <si>
    <t>Unterrichtspensum</t>
  </si>
  <si>
    <t>Lektionen</t>
  </si>
  <si>
    <t>Grundlagen</t>
  </si>
  <si>
    <t>Anteil Entlastung pro Lektion</t>
  </si>
  <si>
    <t>Vollpensum gemäss Volksschulgesetz</t>
  </si>
  <si>
    <t>Altersentlastung: Finanzielle Abgeltung</t>
  </si>
  <si>
    <t>Entlastung ab 55. Altersjahr</t>
  </si>
  <si>
    <t>Entlastung ab 60. Altersjahr</t>
  </si>
  <si>
    <t>(29 Lektionen/2 Lektionen Entlastung)</t>
  </si>
  <si>
    <t>(29 Lektionen/3 Lektionen Entlastung)</t>
  </si>
  <si>
    <t>Anteil Unterricht an 1 Lektion</t>
  </si>
  <si>
    <t>(1 Lektion - 0.07 Anteil Entlastung)</t>
  </si>
  <si>
    <t>(1 Lektion - 0.10 Anteil Entlastung)</t>
  </si>
  <si>
    <t>Grundsätzliches</t>
  </si>
  <si>
    <t>Altersentlastung ab dem 55. Altersjahr</t>
  </si>
  <si>
    <t>Altersentlastung ab dem 60. Altersjahr</t>
  </si>
  <si>
    <t xml:space="preserve">Anteil Entlastung pro Lektion  </t>
  </si>
  <si>
    <t>Altersentlastung bzw. Erhöhung Anstellungspensum</t>
  </si>
  <si>
    <t>Erläuterungen</t>
  </si>
  <si>
    <t>Die Lehrperson möchte keine zeitliche Entlastung, das heisst die Lehrperson möchte (oder muss) ihr bisheriges Unterrichtspensum beibehalten. 
Dies erfordert die Berechnung des entsprechenden Anstellungspensums, welches als Grundlage für die Berechnung der Besoldung dient.</t>
  </si>
  <si>
    <t>Altersentlastung: Zeitliche Entlastung</t>
  </si>
  <si>
    <t>Altersentlastung in Lektionen</t>
  </si>
  <si>
    <t>Ab dem
55. Altersjahr</t>
  </si>
  <si>
    <t>Ab dem
60. Altersjahr</t>
  </si>
  <si>
    <t>Anstellungspensum in Lektionen</t>
  </si>
  <si>
    <t>Der Anteil an Entlastung beträgt 0.07 (ungerundet 0.068966) für 29 Lektionen. Das heisst pro ganzer Lektion beträgt der Anteil Unterrichtspensum 0.93 Lektionen. Bei einem Unterrichtspensum von 24 Lektionen (Beispiel) muss das entsprechende Anstellungspensum wie 
folgt berechnet werden:
Unterrichtspensum dividiert durch den Anteil Unterricht an einer Lektion (24 Lektionen : 0.93 Lektionen = 1.78 Lektionen). Das bisherige Anstellungspensum muss um 1.78 Lektionen erhöht werden. Dies ist die neue Basis zur Berechnung der Besoldung der Lehrperson. Somit bleibt das Unterrichtspensum unverändert.</t>
  </si>
  <si>
    <t>Zeitliche Entlastung</t>
  </si>
  <si>
    <t xml:space="preserve">Die Berechnungsmethode bei der Altersentlastung hängt davon ab, welche Form der Altersentlastung gewählt wird.  
Grundsätzlich gibt es zwei Möglichkeiten:
Die zeitliche Entlastung und die finanzielle Abgeltung. Bei einer zeitlichen Entlastung muss diese bzw. das neue Unterrichtspensum berechnet werden. Bei einer finanziellen Abgeltung muss das entsprechende Anstellungspensum berechnet werden. </t>
  </si>
  <si>
    <t>Finanzielle Abgeltung</t>
  </si>
  <si>
    <t>Berechnung des neuen Anstellungspensums</t>
  </si>
  <si>
    <t>Erhöhtes Anstellungspensum</t>
  </si>
  <si>
    <t>Berechnung des Unterrichtspensums bzw. der Anzahl Lektionen zeitliche Entlastung</t>
  </si>
  <si>
    <t>Anstellungspensum in % neu</t>
  </si>
  <si>
    <t>Prozent</t>
  </si>
  <si>
    <t>Berechnung neues Anstellungspensum</t>
  </si>
  <si>
    <t>Hier kann das effektive Unterrichtspensum eingetragen werden.</t>
  </si>
  <si>
    <t xml:space="preserve">Gemäss Volkschulgesetz Art. 62 Abs. 3 besteht für Lehrpersonen ab einem Anstellungspensum von 65 % (=18.85 Lektionen) ein Anspruch auf anteilsmässige Altersentlastung. Massgebend ist das Anstellungspensum. Sinn der Altersentlastung ist eine zeitliche Entlastung der Lehrperson. </t>
  </si>
  <si>
    <t xml:space="preserve">Gemäss Volkschulgesetz Art. 62 Abs. 3 besteht für Lehrpersonen ab einem Anstellungspensum von 65 % (=18.85 Lektionen) ein Anspruch auf anteilsmässige Altersentlastung. Massgebend ist das Anstellungspensum. Sinn der Altersentlastung ist die zeitliche Entlastung der Lehrperson. </t>
  </si>
  <si>
    <t xml:space="preserve">Gemäss Art. 59 der Volksschulverordnung ist die zu gewährende Altersentlastung im Verhältnis zum Anstellungsgrad zu berechnen. Das heisst, die Lehrperson reduziert ihr bisheriges Unterrichtspensum. Das bisherige Anstellungspensum bleibt in diesem Fall unverändert. Berechnet werden muss die effektive Anzahl Lektionen der zeitlichen Entlastung.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</si>
</sst>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b/>
      <i/>
      <sz val="12"/>
      <color theme="1"/>
      <name val="Calibri"/>
      <family val="2"/>
      <scheme val="minor"/>
    </font>
    <font>
      <sz val="11"/>
      <color theme="1"/>
      <name val="Calibri"/>
      <family val="2"/>
      <scheme val="minor"/>
    </font>
    <font>
      <i/>
      <sz val="12"/>
      <color theme="1"/>
      <name val="Calibri"/>
      <family val="2"/>
      <scheme val="minor"/>
    </font>
    <font>
      <b/>
      <i/>
      <sz val="14"/>
      <color theme="1"/>
      <name val="Calibri"/>
      <family val="2"/>
      <scheme val="minor"/>
    </font>
    <font>
      <b/>
      <sz val="16"/>
      <color theme="1"/>
      <name val="Calibri"/>
      <family val="2"/>
      <scheme val="minor"/>
    </font>
    <font>
      <sz val="11"/>
      <color rgb="FF000000"/>
      <name val="Calibri"/>
      <family val="2"/>
    </font>
    <font>
      <b/>
      <sz val="11"/>
      <color rgb="FF00000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42">
    <xf numFmtId="0" fontId="0" fillId="0" borderId="0" xfId="0"/>
    <xf numFmtId="0" fontId="1" fillId="0" borderId="0" xfId="0" applyFont="1" applyAlignment="1">
      <alignment vertical="center"/>
    </xf>
    <xf numFmtId="0" fontId="0" fillId="0" borderId="0" xfId="0" applyAlignment="1">
      <alignment vertical="center"/>
    </xf>
    <xf numFmtId="0" fontId="4" fillId="0" borderId="0" xfId="0" applyFont="1" applyAlignment="1">
      <alignment horizontal="left" vertical="center" wrapText="1"/>
    </xf>
    <xf numFmtId="0" fontId="7" fillId="0" borderId="0" xfId="0" applyFont="1" applyAlignment="1">
      <alignment vertical="center"/>
    </xf>
    <xf numFmtId="0" fontId="8" fillId="0" borderId="0" xfId="0" applyFont="1" applyAlignment="1">
      <alignment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vertical="center" wrapText="1"/>
    </xf>
    <xf numFmtId="0" fontId="8" fillId="0" borderId="0" xfId="0" applyFont="1" applyAlignment="1" applyProtection="1">
      <alignment vertical="center"/>
    </xf>
    <xf numFmtId="0" fontId="0" fillId="0" borderId="0" xfId="0" applyAlignment="1" applyProtection="1">
      <alignment vertical="center"/>
    </xf>
    <xf numFmtId="0" fontId="7" fillId="0" borderId="0" xfId="0" applyFont="1" applyAlignment="1" applyProtection="1">
      <alignment vertical="center"/>
    </xf>
    <xf numFmtId="0" fontId="4" fillId="0" borderId="0" xfId="0" applyFont="1" applyAlignment="1" applyProtection="1">
      <alignment horizontal="left" vertical="center" wrapText="1"/>
    </xf>
    <xf numFmtId="0" fontId="6" fillId="0" borderId="0" xfId="0" applyFont="1" applyAlignment="1" applyProtection="1">
      <alignment horizontal="left" vertical="center" wrapText="1"/>
    </xf>
    <xf numFmtId="0" fontId="0" fillId="0" borderId="0" xfId="0" applyAlignment="1" applyProtection="1">
      <alignment vertical="center" wrapText="1"/>
    </xf>
    <xf numFmtId="0" fontId="3" fillId="0" borderId="0" xfId="0" applyFont="1" applyAlignment="1" applyProtection="1">
      <alignment vertical="center"/>
    </xf>
    <xf numFmtId="0" fontId="2" fillId="0" borderId="0" xfId="0" applyFont="1" applyAlignment="1" applyProtection="1">
      <alignment vertical="center"/>
    </xf>
    <xf numFmtId="2" fontId="1" fillId="0" borderId="0" xfId="0" applyNumberFormat="1" applyFont="1" applyAlignment="1" applyProtection="1">
      <alignment vertical="center"/>
    </xf>
    <xf numFmtId="0" fontId="1" fillId="0" borderId="0" xfId="0" applyFont="1" applyAlignment="1" applyProtection="1">
      <alignment vertical="center"/>
    </xf>
    <xf numFmtId="0" fontId="0" fillId="2" borderId="2" xfId="0" applyFill="1" applyBorder="1" applyAlignment="1" applyProtection="1">
      <alignment vertical="center"/>
    </xf>
    <xf numFmtId="0" fontId="0" fillId="2" borderId="3" xfId="0" applyFill="1" applyBorder="1" applyAlignment="1" applyProtection="1">
      <alignment vertical="center"/>
    </xf>
    <xf numFmtId="0" fontId="0" fillId="3" borderId="4" xfId="0" applyFont="1" applyFill="1" applyBorder="1" applyAlignment="1" applyProtection="1">
      <alignment vertical="center"/>
    </xf>
    <xf numFmtId="2" fontId="0" fillId="3" borderId="0" xfId="0" applyNumberFormat="1" applyFont="1" applyFill="1" applyBorder="1" applyAlignment="1" applyProtection="1">
      <alignment vertical="center"/>
    </xf>
    <xf numFmtId="0" fontId="0" fillId="3" borderId="5" xfId="0" applyFill="1" applyBorder="1" applyAlignment="1" applyProtection="1">
      <alignment vertical="center"/>
    </xf>
    <xf numFmtId="0" fontId="0" fillId="3" borderId="6" xfId="0" applyFont="1" applyFill="1" applyBorder="1" applyAlignment="1" applyProtection="1">
      <alignment vertical="center"/>
    </xf>
    <xf numFmtId="0" fontId="0" fillId="3" borderId="8" xfId="0" applyFill="1" applyBorder="1" applyAlignment="1" applyProtection="1">
      <alignment vertical="center"/>
    </xf>
    <xf numFmtId="0" fontId="0" fillId="0" borderId="0" xfId="0" applyFont="1" applyAlignment="1" applyProtection="1">
      <alignment vertical="center"/>
    </xf>
    <xf numFmtId="0" fontId="0" fillId="3" borderId="0" xfId="0" applyFont="1" applyFill="1" applyBorder="1" applyAlignment="1" applyProtection="1">
      <alignment vertical="center"/>
    </xf>
    <xf numFmtId="0" fontId="0" fillId="3" borderId="0" xfId="0" applyFill="1" applyBorder="1" applyAlignment="1" applyProtection="1">
      <alignment vertical="center"/>
    </xf>
    <xf numFmtId="2" fontId="0" fillId="3" borderId="0" xfId="0" applyNumberFormat="1" applyFont="1" applyFill="1" applyBorder="1" applyAlignment="1" applyProtection="1">
      <alignment horizontal="right" vertical="center"/>
    </xf>
    <xf numFmtId="9" fontId="0" fillId="3" borderId="7" xfId="1" applyFont="1" applyFill="1" applyBorder="1" applyAlignment="1" applyProtection="1">
      <alignment horizontal="right" vertical="center"/>
    </xf>
    <xf numFmtId="0" fontId="2" fillId="4" borderId="1" xfId="0" applyFont="1" applyFill="1" applyBorder="1" applyAlignment="1" applyProtection="1">
      <alignment horizontal="right" vertical="center"/>
      <protection locked="0"/>
    </xf>
    <xf numFmtId="0" fontId="2" fillId="4" borderId="1" xfId="0" applyFont="1" applyFill="1" applyBorder="1" applyAlignment="1" applyProtection="1">
      <alignment vertical="center"/>
      <protection locked="0"/>
    </xf>
    <xf numFmtId="0" fontId="0" fillId="4" borderId="0" xfId="0" applyFill="1" applyAlignment="1" applyProtection="1">
      <alignment vertical="center"/>
    </xf>
    <xf numFmtId="0" fontId="10" fillId="0" borderId="1"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6" fillId="0" borderId="0" xfId="0" applyFont="1" applyAlignment="1">
      <alignment horizontal="left" vertical="center" wrapText="1"/>
    </xf>
    <xf numFmtId="0" fontId="4" fillId="0" borderId="0" xfId="0" applyFont="1" applyAlignment="1">
      <alignment horizontal="left" vertical="center" wrapText="1"/>
    </xf>
    <xf numFmtId="0" fontId="6" fillId="0" borderId="0" xfId="0" applyFont="1" applyAlignment="1" applyProtection="1">
      <alignment horizontal="left" vertical="center" wrapText="1"/>
    </xf>
    <xf numFmtId="0" fontId="4" fillId="0" borderId="0" xfId="0" applyFont="1" applyAlignment="1" applyProtection="1">
      <alignment horizontal="left" vertical="center" wrapText="1"/>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17B6F-7208-41F8-A6D7-92297D5C9DB0}">
  <dimension ref="A1:E22"/>
  <sheetViews>
    <sheetView tabSelected="1" workbookViewId="0">
      <selection activeCell="A2" sqref="A2"/>
    </sheetView>
  </sheetViews>
  <sheetFormatPr baseColWidth="10" defaultColWidth="11.5703125" defaultRowHeight="15" x14ac:dyDescent="0.25"/>
  <cols>
    <col min="1" max="3" width="27.85546875" style="2" customWidth="1"/>
    <col min="4" max="4" width="10.28515625" style="2" customWidth="1"/>
    <col min="5" max="5" width="47.7109375" style="2" customWidth="1"/>
    <col min="6" max="16384" width="11.5703125" style="2"/>
  </cols>
  <sheetData>
    <row r="1" spans="1:5" ht="31.5" customHeight="1" x14ac:dyDescent="0.25">
      <c r="A1" s="5" t="s">
        <v>20</v>
      </c>
    </row>
    <row r="2" spans="1:5" ht="31.5" customHeight="1" x14ac:dyDescent="0.25">
      <c r="A2" s="4" t="s">
        <v>13</v>
      </c>
    </row>
    <row r="3" spans="1:5" ht="65.25" customHeight="1" x14ac:dyDescent="0.25">
      <c r="A3" s="38" t="s">
        <v>37</v>
      </c>
      <c r="B3" s="38"/>
      <c r="C3" s="38"/>
      <c r="D3" s="38"/>
      <c r="E3" s="9"/>
    </row>
    <row r="4" spans="1:5" ht="117.75" customHeight="1" x14ac:dyDescent="0.25">
      <c r="A4" s="38" t="s">
        <v>27</v>
      </c>
      <c r="B4" s="38"/>
      <c r="C4" s="38"/>
      <c r="D4" s="38"/>
    </row>
    <row r="5" spans="1:5" ht="15.75" x14ac:dyDescent="0.25">
      <c r="A5" s="3"/>
      <c r="B5" s="3"/>
      <c r="C5" s="3"/>
      <c r="D5" s="3"/>
    </row>
    <row r="6" spans="1:5" ht="15.75" x14ac:dyDescent="0.25">
      <c r="A6" s="3" t="s">
        <v>26</v>
      </c>
      <c r="B6" s="3"/>
      <c r="C6" s="3"/>
      <c r="D6" s="3"/>
    </row>
    <row r="7" spans="1:5" ht="66.75" customHeight="1" x14ac:dyDescent="0.25">
      <c r="A7" s="38" t="s">
        <v>38</v>
      </c>
      <c r="B7" s="38"/>
      <c r="C7" s="38"/>
      <c r="D7" s="38"/>
    </row>
    <row r="8" spans="1:5" ht="15.75" x14ac:dyDescent="0.25">
      <c r="A8" s="8"/>
      <c r="B8" s="8"/>
      <c r="C8" s="8"/>
      <c r="D8" s="8"/>
    </row>
    <row r="9" spans="1:5" ht="37.5" customHeight="1" x14ac:dyDescent="0.25">
      <c r="A9" s="39" t="s">
        <v>31</v>
      </c>
      <c r="B9" s="39"/>
      <c r="C9" s="39"/>
      <c r="D9" s="39"/>
    </row>
    <row r="10" spans="1:5" ht="21" customHeight="1" x14ac:dyDescent="0.25">
      <c r="A10" s="35" t="s">
        <v>24</v>
      </c>
      <c r="B10" s="36" t="s">
        <v>21</v>
      </c>
      <c r="C10" s="37"/>
      <c r="E10" s="1"/>
    </row>
    <row r="11" spans="1:5" ht="30" x14ac:dyDescent="0.25">
      <c r="A11" s="35"/>
      <c r="B11" s="6" t="s">
        <v>22</v>
      </c>
      <c r="C11" s="6" t="s">
        <v>23</v>
      </c>
      <c r="E11" s="1"/>
    </row>
    <row r="12" spans="1:5" x14ac:dyDescent="0.25">
      <c r="A12" s="7">
        <v>29</v>
      </c>
      <c r="B12" s="7">
        <v>2</v>
      </c>
      <c r="C12" s="7">
        <v>3</v>
      </c>
      <c r="E12" s="1"/>
    </row>
    <row r="13" spans="1:5" x14ac:dyDescent="0.25">
      <c r="A13" s="7">
        <v>28</v>
      </c>
      <c r="B13" s="7">
        <v>1.93</v>
      </c>
      <c r="C13" s="7">
        <v>2.88</v>
      </c>
      <c r="E13" s="1"/>
    </row>
    <row r="14" spans="1:5" x14ac:dyDescent="0.25">
      <c r="A14" s="7">
        <v>27</v>
      </c>
      <c r="B14" s="7">
        <v>1.86</v>
      </c>
      <c r="C14" s="7">
        <v>2.78</v>
      </c>
      <c r="E14" s="1"/>
    </row>
    <row r="15" spans="1:5" x14ac:dyDescent="0.25">
      <c r="A15" s="7">
        <v>26</v>
      </c>
      <c r="B15" s="7">
        <v>1.79</v>
      </c>
      <c r="C15" s="7">
        <v>2.68</v>
      </c>
    </row>
    <row r="16" spans="1:5" x14ac:dyDescent="0.25">
      <c r="A16" s="7">
        <v>25</v>
      </c>
      <c r="B16" s="7">
        <v>1.73</v>
      </c>
      <c r="C16" s="7">
        <v>2.58</v>
      </c>
    </row>
    <row r="17" spans="1:3" x14ac:dyDescent="0.25">
      <c r="A17" s="7">
        <v>24</v>
      </c>
      <c r="B17" s="7">
        <v>1.66</v>
      </c>
      <c r="C17" s="7">
        <v>2.4700000000000002</v>
      </c>
    </row>
    <row r="18" spans="1:3" x14ac:dyDescent="0.25">
      <c r="A18" s="7">
        <v>23</v>
      </c>
      <c r="B18" s="7">
        <v>1.59</v>
      </c>
      <c r="C18" s="7">
        <v>2.37</v>
      </c>
    </row>
    <row r="19" spans="1:3" x14ac:dyDescent="0.25">
      <c r="A19" s="7">
        <v>22</v>
      </c>
      <c r="B19" s="7">
        <v>1.52</v>
      </c>
      <c r="C19" s="7">
        <v>2.27</v>
      </c>
    </row>
    <row r="20" spans="1:3" x14ac:dyDescent="0.25">
      <c r="A20" s="7">
        <v>21</v>
      </c>
      <c r="B20" s="7">
        <v>1.45</v>
      </c>
      <c r="C20" s="7">
        <v>2.16</v>
      </c>
    </row>
    <row r="21" spans="1:3" x14ac:dyDescent="0.25">
      <c r="A21" s="7">
        <v>20</v>
      </c>
      <c r="B21" s="7">
        <v>1.38</v>
      </c>
      <c r="C21" s="7">
        <v>2.06</v>
      </c>
    </row>
    <row r="22" spans="1:3" x14ac:dyDescent="0.25">
      <c r="A22" s="7">
        <v>19</v>
      </c>
      <c r="B22" s="7">
        <v>1.31</v>
      </c>
      <c r="C22" s="7">
        <v>1.96</v>
      </c>
    </row>
  </sheetData>
  <sheetProtection sheet="1" objects="1" scenarios="1"/>
  <mergeCells count="6">
    <mergeCell ref="A10:A11"/>
    <mergeCell ref="B10:C10"/>
    <mergeCell ref="A3:D3"/>
    <mergeCell ref="A4:D4"/>
    <mergeCell ref="A7:D7"/>
    <mergeCell ref="A9:D9"/>
  </mergeCells>
  <printOptions horizontalCentered="1"/>
  <pageMargins left="0" right="0"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0"/>
  <sheetViews>
    <sheetView workbookViewId="0">
      <selection activeCell="B19" sqref="B19"/>
    </sheetView>
  </sheetViews>
  <sheetFormatPr baseColWidth="10" defaultColWidth="11.5703125" defaultRowHeight="15" x14ac:dyDescent="0.25"/>
  <cols>
    <col min="1" max="1" width="47.7109375" style="11" customWidth="1"/>
    <col min="2" max="2" width="11.5703125" style="11" customWidth="1"/>
    <col min="3" max="3" width="11.5703125" style="11"/>
    <col min="4" max="5" width="11.5703125" style="11" customWidth="1"/>
    <col min="6" max="6" width="14.5703125" style="11" customWidth="1"/>
    <col min="7" max="7" width="47.7109375" style="11" customWidth="1"/>
    <col min="8" max="16384" width="11.5703125" style="11"/>
  </cols>
  <sheetData>
    <row r="1" spans="1:9" ht="31.5" customHeight="1" x14ac:dyDescent="0.25">
      <c r="A1" s="10" t="s">
        <v>5</v>
      </c>
    </row>
    <row r="2" spans="1:9" ht="31.5" customHeight="1" x14ac:dyDescent="0.25">
      <c r="A2" s="12" t="s">
        <v>13</v>
      </c>
    </row>
    <row r="3" spans="1:9" ht="62.25" customHeight="1" x14ac:dyDescent="0.25">
      <c r="A3" s="40" t="s">
        <v>36</v>
      </c>
      <c r="B3" s="40"/>
      <c r="C3" s="40"/>
      <c r="D3" s="40"/>
      <c r="E3" s="40"/>
    </row>
    <row r="4" spans="1:9" ht="117.75" customHeight="1" x14ac:dyDescent="0.25">
      <c r="A4" s="40" t="s">
        <v>27</v>
      </c>
      <c r="B4" s="40"/>
      <c r="C4" s="40"/>
      <c r="D4" s="40"/>
      <c r="E4" s="40"/>
      <c r="F4" s="13"/>
    </row>
    <row r="5" spans="1:9" ht="15.75" x14ac:dyDescent="0.25">
      <c r="A5" s="13"/>
      <c r="B5" s="13"/>
      <c r="C5" s="13"/>
      <c r="D5" s="13"/>
      <c r="E5" s="13"/>
      <c r="F5" s="13"/>
    </row>
    <row r="6" spans="1:9" ht="15.75" x14ac:dyDescent="0.25">
      <c r="A6" s="13" t="s">
        <v>28</v>
      </c>
      <c r="B6" s="13"/>
      <c r="C6" s="13"/>
      <c r="D6" s="13"/>
      <c r="E6" s="13"/>
      <c r="F6" s="13"/>
    </row>
    <row r="7" spans="1:9" ht="76.5" customHeight="1" x14ac:dyDescent="0.25">
      <c r="A7" s="40" t="s">
        <v>19</v>
      </c>
      <c r="B7" s="40"/>
      <c r="C7" s="40"/>
      <c r="D7" s="40"/>
      <c r="E7" s="40"/>
      <c r="F7" s="13"/>
    </row>
    <row r="8" spans="1:9" ht="15.75" x14ac:dyDescent="0.25">
      <c r="A8" s="14"/>
      <c r="B8" s="14"/>
      <c r="C8" s="14"/>
      <c r="D8" s="14"/>
      <c r="E8" s="14"/>
      <c r="F8" s="13"/>
    </row>
    <row r="9" spans="1:9" ht="37.5" customHeight="1" x14ac:dyDescent="0.25">
      <c r="A9" s="41" t="s">
        <v>29</v>
      </c>
      <c r="B9" s="41"/>
      <c r="C9" s="41"/>
      <c r="D9" s="41"/>
      <c r="E9" s="41"/>
      <c r="F9" s="13"/>
      <c r="H9" s="15"/>
      <c r="I9" s="15"/>
    </row>
    <row r="10" spans="1:9" ht="21.75" customHeight="1" x14ac:dyDescent="0.25">
      <c r="A10" s="16" t="s">
        <v>14</v>
      </c>
      <c r="G10" s="16" t="s">
        <v>15</v>
      </c>
    </row>
    <row r="11" spans="1:9" x14ac:dyDescent="0.25">
      <c r="A11" s="17" t="s">
        <v>2</v>
      </c>
      <c r="G11" s="17" t="s">
        <v>2</v>
      </c>
    </row>
    <row r="12" spans="1:9" x14ac:dyDescent="0.25">
      <c r="A12" s="11" t="s">
        <v>4</v>
      </c>
      <c r="B12" s="11">
        <v>29</v>
      </c>
      <c r="G12" s="11" t="s">
        <v>4</v>
      </c>
      <c r="H12" s="11">
        <v>29</v>
      </c>
    </row>
    <row r="13" spans="1:9" x14ac:dyDescent="0.25">
      <c r="A13" s="11" t="s">
        <v>6</v>
      </c>
      <c r="B13" s="11">
        <v>2</v>
      </c>
      <c r="G13" s="11" t="s">
        <v>7</v>
      </c>
      <c r="H13" s="11">
        <v>3</v>
      </c>
    </row>
    <row r="14" spans="1:9" x14ac:dyDescent="0.25">
      <c r="A14" s="11" t="s">
        <v>16</v>
      </c>
      <c r="B14" s="18">
        <f>B13/B12</f>
        <v>6.8965517241379309E-2</v>
      </c>
      <c r="C14" s="11" t="s">
        <v>8</v>
      </c>
      <c r="G14" s="11" t="s">
        <v>3</v>
      </c>
      <c r="H14" s="18">
        <f>H13/H12</f>
        <v>0.10344827586206896</v>
      </c>
      <c r="I14" s="11" t="s">
        <v>9</v>
      </c>
    </row>
    <row r="15" spans="1:9" x14ac:dyDescent="0.25">
      <c r="A15" s="11" t="s">
        <v>10</v>
      </c>
      <c r="B15" s="18">
        <f>1-B14</f>
        <v>0.93103448275862066</v>
      </c>
      <c r="C15" s="11" t="s">
        <v>11</v>
      </c>
      <c r="G15" s="11" t="s">
        <v>10</v>
      </c>
      <c r="H15" s="18">
        <f>1-H14</f>
        <v>0.89655172413793105</v>
      </c>
      <c r="I15" s="11" t="s">
        <v>12</v>
      </c>
    </row>
    <row r="17" spans="1:9" ht="15.75" x14ac:dyDescent="0.25">
      <c r="A17" s="16" t="s">
        <v>34</v>
      </c>
      <c r="G17" s="16" t="s">
        <v>34</v>
      </c>
    </row>
    <row r="18" spans="1:9" x14ac:dyDescent="0.25">
      <c r="A18" s="19"/>
      <c r="G18" s="19"/>
    </row>
    <row r="19" spans="1:9" x14ac:dyDescent="0.25">
      <c r="A19" s="20" t="s">
        <v>0</v>
      </c>
      <c r="B19" s="32">
        <v>24</v>
      </c>
      <c r="C19" s="21" t="s">
        <v>1</v>
      </c>
      <c r="G19" s="20" t="s">
        <v>0</v>
      </c>
      <c r="H19" s="33">
        <v>24</v>
      </c>
      <c r="I19" s="21" t="s">
        <v>1</v>
      </c>
    </row>
    <row r="20" spans="1:9" x14ac:dyDescent="0.25">
      <c r="A20" s="22" t="s">
        <v>30</v>
      </c>
      <c r="B20" s="30">
        <f>B19+B21</f>
        <v>25.777777777777779</v>
      </c>
      <c r="C20" s="24" t="s">
        <v>1</v>
      </c>
      <c r="G20" s="22" t="s">
        <v>30</v>
      </c>
      <c r="H20" s="23">
        <f>H19+H21</f>
        <v>26.76923076923077</v>
      </c>
      <c r="I20" s="24" t="s">
        <v>1</v>
      </c>
    </row>
    <row r="21" spans="1:9" ht="12" customHeight="1" x14ac:dyDescent="0.25">
      <c r="A21" s="22" t="s">
        <v>17</v>
      </c>
      <c r="B21" s="30">
        <f>IF(B19/B15-B19&gt;B13,B13,B19/B15-B19)</f>
        <v>1.7777777777777786</v>
      </c>
      <c r="C21" s="24" t="s">
        <v>1</v>
      </c>
      <c r="G21" s="22" t="s">
        <v>17</v>
      </c>
      <c r="H21" s="23">
        <f>IF(H19/H15-H19&gt;H13,H13,H19/H15-H19)</f>
        <v>2.7692307692307701</v>
      </c>
      <c r="I21" s="24" t="s">
        <v>1</v>
      </c>
    </row>
    <row r="22" spans="1:9" hidden="1" x14ac:dyDescent="0.25">
      <c r="A22" s="28"/>
      <c r="B22" s="30"/>
      <c r="C22" s="29"/>
      <c r="G22" s="28"/>
      <c r="H22" s="23"/>
      <c r="I22" s="29"/>
    </row>
    <row r="23" spans="1:9" x14ac:dyDescent="0.25">
      <c r="A23" s="25" t="s">
        <v>32</v>
      </c>
      <c r="B23" s="31">
        <f>100%/B12*B20</f>
        <v>0.88888888888888895</v>
      </c>
      <c r="C23" s="26" t="s">
        <v>33</v>
      </c>
      <c r="G23" s="25" t="s">
        <v>30</v>
      </c>
      <c r="H23" s="31">
        <f>100%/H12*H20</f>
        <v>0.92307692307692313</v>
      </c>
      <c r="I23" s="26" t="s">
        <v>33</v>
      </c>
    </row>
    <row r="24" spans="1:9" x14ac:dyDescent="0.25">
      <c r="G24" s="19"/>
    </row>
    <row r="25" spans="1:9" x14ac:dyDescent="0.25">
      <c r="B25" s="34"/>
      <c r="C25" s="11" t="s">
        <v>35</v>
      </c>
      <c r="G25" s="19"/>
    </row>
    <row r="26" spans="1:9" ht="21" customHeight="1" x14ac:dyDescent="0.25">
      <c r="A26" s="13" t="s">
        <v>18</v>
      </c>
      <c r="B26" s="14"/>
      <c r="C26" s="14"/>
      <c r="D26" s="14"/>
      <c r="E26" s="14"/>
      <c r="F26" s="13"/>
    </row>
    <row r="27" spans="1:9" s="27" customFormat="1" ht="162.75" customHeight="1" x14ac:dyDescent="0.25">
      <c r="A27" s="40" t="s">
        <v>25</v>
      </c>
      <c r="B27" s="40"/>
      <c r="C27" s="40"/>
      <c r="D27" s="40"/>
      <c r="E27" s="40"/>
    </row>
    <row r="28" spans="1:9" x14ac:dyDescent="0.25">
      <c r="G28" s="19"/>
    </row>
    <row r="29" spans="1:9" x14ac:dyDescent="0.25">
      <c r="G29" s="19"/>
    </row>
    <row r="30" spans="1:9" x14ac:dyDescent="0.25">
      <c r="G30" s="19"/>
    </row>
    <row r="31" spans="1:9" x14ac:dyDescent="0.25">
      <c r="G31" s="19"/>
    </row>
    <row r="32" spans="1:9" x14ac:dyDescent="0.25">
      <c r="G32" s="19"/>
    </row>
    <row r="33" spans="7:7" x14ac:dyDescent="0.25">
      <c r="G33" s="19"/>
    </row>
    <row r="34" spans="7:7" x14ac:dyDescent="0.25">
      <c r="G34" s="19"/>
    </row>
    <row r="35" spans="7:7" x14ac:dyDescent="0.25">
      <c r="G35" s="19"/>
    </row>
    <row r="36" spans="7:7" x14ac:dyDescent="0.25">
      <c r="G36" s="19"/>
    </row>
    <row r="37" spans="7:7" x14ac:dyDescent="0.25">
      <c r="G37" s="19"/>
    </row>
    <row r="38" spans="7:7" x14ac:dyDescent="0.25">
      <c r="G38" s="19"/>
    </row>
    <row r="39" spans="7:7" x14ac:dyDescent="0.25">
      <c r="G39" s="19"/>
    </row>
    <row r="40" spans="7:7" x14ac:dyDescent="0.25">
      <c r="G40" s="19"/>
    </row>
    <row r="41" spans="7:7" x14ac:dyDescent="0.25">
      <c r="G41" s="19"/>
    </row>
    <row r="42" spans="7:7" x14ac:dyDescent="0.25">
      <c r="G42" s="19"/>
    </row>
    <row r="43" spans="7:7" x14ac:dyDescent="0.25">
      <c r="G43" s="19"/>
    </row>
    <row r="44" spans="7:7" x14ac:dyDescent="0.25">
      <c r="G44" s="19"/>
    </row>
    <row r="45" spans="7:7" x14ac:dyDescent="0.25">
      <c r="G45" s="19"/>
    </row>
    <row r="46" spans="7:7" x14ac:dyDescent="0.25">
      <c r="G46" s="19"/>
    </row>
    <row r="47" spans="7:7" x14ac:dyDescent="0.25">
      <c r="G47" s="19"/>
    </row>
    <row r="48" spans="7:7" x14ac:dyDescent="0.25">
      <c r="G48" s="19"/>
    </row>
    <row r="49" spans="7:7" x14ac:dyDescent="0.25">
      <c r="G49" s="19"/>
    </row>
    <row r="50" spans="7:7" x14ac:dyDescent="0.25">
      <c r="G50" s="19"/>
    </row>
    <row r="51" spans="7:7" x14ac:dyDescent="0.25">
      <c r="G51" s="19"/>
    </row>
    <row r="52" spans="7:7" x14ac:dyDescent="0.25">
      <c r="G52" s="19"/>
    </row>
    <row r="53" spans="7:7" x14ac:dyDescent="0.25">
      <c r="G53" s="19"/>
    </row>
    <row r="54" spans="7:7" x14ac:dyDescent="0.25">
      <c r="G54" s="19"/>
    </row>
    <row r="55" spans="7:7" x14ac:dyDescent="0.25">
      <c r="G55" s="19"/>
    </row>
    <row r="56" spans="7:7" x14ac:dyDescent="0.25">
      <c r="G56" s="19"/>
    </row>
    <row r="57" spans="7:7" x14ac:dyDescent="0.25">
      <c r="G57" s="19"/>
    </row>
    <row r="58" spans="7:7" x14ac:dyDescent="0.25">
      <c r="G58" s="19"/>
    </row>
    <row r="59" spans="7:7" x14ac:dyDescent="0.25">
      <c r="G59" s="19"/>
    </row>
    <row r="60" spans="7:7" x14ac:dyDescent="0.25">
      <c r="G60" s="19"/>
    </row>
    <row r="61" spans="7:7" x14ac:dyDescent="0.25">
      <c r="G61" s="19"/>
    </row>
    <row r="62" spans="7:7" x14ac:dyDescent="0.25">
      <c r="G62" s="19"/>
    </row>
    <row r="63" spans="7:7" x14ac:dyDescent="0.25">
      <c r="G63" s="19"/>
    </row>
    <row r="64" spans="7:7" x14ac:dyDescent="0.25">
      <c r="G64" s="19"/>
    </row>
    <row r="65" spans="7:7" x14ac:dyDescent="0.25">
      <c r="G65" s="19"/>
    </row>
    <row r="66" spans="7:7" x14ac:dyDescent="0.25">
      <c r="G66" s="19"/>
    </row>
    <row r="67" spans="7:7" x14ac:dyDescent="0.25">
      <c r="G67" s="19"/>
    </row>
    <row r="68" spans="7:7" x14ac:dyDescent="0.25">
      <c r="G68" s="19"/>
    </row>
    <row r="69" spans="7:7" x14ac:dyDescent="0.25">
      <c r="G69" s="19"/>
    </row>
    <row r="70" spans="7:7" x14ac:dyDescent="0.25">
      <c r="G70" s="19"/>
    </row>
    <row r="71" spans="7:7" x14ac:dyDescent="0.25">
      <c r="G71" s="19"/>
    </row>
    <row r="72" spans="7:7" x14ac:dyDescent="0.25">
      <c r="G72" s="19"/>
    </row>
    <row r="73" spans="7:7" x14ac:dyDescent="0.25">
      <c r="G73" s="19"/>
    </row>
    <row r="74" spans="7:7" x14ac:dyDescent="0.25">
      <c r="G74" s="19"/>
    </row>
    <row r="75" spans="7:7" x14ac:dyDescent="0.25">
      <c r="G75" s="19"/>
    </row>
    <row r="76" spans="7:7" x14ac:dyDescent="0.25">
      <c r="G76" s="19"/>
    </row>
    <row r="77" spans="7:7" x14ac:dyDescent="0.25">
      <c r="G77" s="19"/>
    </row>
    <row r="78" spans="7:7" x14ac:dyDescent="0.25">
      <c r="G78" s="19"/>
    </row>
    <row r="79" spans="7:7" x14ac:dyDescent="0.25">
      <c r="G79" s="19"/>
    </row>
    <row r="80" spans="7:7" x14ac:dyDescent="0.25">
      <c r="G80" s="19"/>
    </row>
  </sheetData>
  <sheetProtection sheet="1" objects="1" scenarios="1"/>
  <mergeCells count="5">
    <mergeCell ref="A27:E27"/>
    <mergeCell ref="A3:E3"/>
    <mergeCell ref="A4:E4"/>
    <mergeCell ref="A7:E7"/>
    <mergeCell ref="A9:E9"/>
  </mergeCells>
  <printOptions horizontalCentered="1"/>
  <pageMargins left="0" right="0" top="0.39370078740157483" bottom="0.3937007874015748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7883BDE96C6484E930C8F35B4FA63D6" ma:contentTypeVersion="8" ma:contentTypeDescription="Ein neues Dokument erstellen." ma:contentTypeScope="" ma:versionID="819f3af89b5335b788dc27efa63bb64a">
  <xsd:schema xmlns:xsd="http://www.w3.org/2001/XMLSchema" xmlns:xs="http://www.w3.org/2001/XMLSchema" xmlns:p="http://schemas.microsoft.com/office/2006/metadata/properties" xmlns:ns1="http://schemas.microsoft.com/sharepoint/v3" xmlns:ns3="b9bbc5c3-42c9-4c30-b7a3-3f0c5e2a5378" xmlns:ns4="47d2a402-d77b-4bbf-8606-249d8b7d3cfc" xmlns:ns5="4c571c09-6e20-4e32-9349-4106b8b0708d" targetNamespace="http://schemas.microsoft.com/office/2006/metadata/properties" ma:root="true" ma:fieldsID="30c5ab758ce80cd04d1010a3cd6317b5" ns1:_="" ns3:_="" ns4:_="" ns5:_="">
    <xsd:import namespace="http://schemas.microsoft.com/sharepoint/v3"/>
    <xsd:import namespace="b9bbc5c3-42c9-4c30-b7a3-3f0c5e2a5378"/>
    <xsd:import namespace="47d2a402-d77b-4bbf-8606-249d8b7d3cfc"/>
    <xsd:import namespace="4c571c09-6e20-4e32-9349-4106b8b0708d"/>
    <xsd:element name="properties">
      <xsd:complexType>
        <xsd:sequence>
          <xsd:element name="documentManagement">
            <xsd:complexType>
              <xsd:all>
                <xsd:element ref="ns1:Language" minOccurs="0"/>
                <xsd:element ref="ns3:CustomerID" minOccurs="0"/>
                <xsd:element ref="ns4:SharedWithUsers" minOccurs="0"/>
                <xsd:element ref="ns4:SharedWithDetails" minOccurs="0"/>
                <xsd:element ref="ns5:Frontend_x002d_Sei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1" nillable="true" ma:displayName="Sprache" ma:default="DE" ma:format="Dropdown" ma:internalName="Language">
      <xsd:simpleType>
        <xsd:restriction base="dms:Choice">
          <xsd:enumeration value="DE"/>
          <xsd:enumeration value="RM"/>
          <xsd:enumeration value="IT"/>
          <xsd:enumeration value="EN"/>
        </xsd:restriction>
      </xsd:simpleType>
    </xsd:element>
  </xsd:schema>
  <xsd:schema xmlns:xsd="http://www.w3.org/2001/XMLSchema" xmlns:xs="http://www.w3.org/2001/XMLSchema" xmlns:dms="http://schemas.microsoft.com/office/2006/documentManagement/types" xmlns:pc="http://schemas.microsoft.com/office/infopath/2007/PartnerControls" targetNamespace="b9bbc5c3-42c9-4c30-b7a3-3f0c5e2a5378" elementFormDefault="qualified">
    <xsd:import namespace="http://schemas.microsoft.com/office/2006/documentManagement/types"/>
    <xsd:import namespace="http://schemas.microsoft.com/office/infopath/2007/PartnerControls"/>
    <xsd:element name="CustomerID" ma:index="12" nillable="true" ma:displayName="Benutzerdefinierte ID-Nummer" ma:description="Alfabetische ID zu Sortierzwecken - arbeiten Sie mit Lücken!&#10;0-9 vor A-Z - verwenden Sie min. 3-4 Zeichen/Ziffern&#10;Beispiel: 1000 A1000 B1000" ma:internalName="CustomerID">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d2a402-d77b-4bbf-8606-249d8b7d3cfc"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71c09-6e20-4e32-9349-4106b8b0708d" elementFormDefault="qualified">
    <xsd:import namespace="http://schemas.microsoft.com/office/2006/documentManagement/types"/>
    <xsd:import namespace="http://schemas.microsoft.com/office/infopath/2007/PartnerControls"/>
    <xsd:element name="Frontend_x002d_Seite" ma:index="15" nillable="true" ma:displayName="Frontend-Seite" ma:description="Wo ist die Datei auf der AVS-Webseite ersichtlich" ma:internalName="Frontend_x002d_Seite">
      <xsd:simpleType>
        <xsd:union memberTypes="dms:Text">
          <xsd:simpleType>
            <xsd:restriction base="dms:Choice">
              <xsd:enumeration value="Schulbetrieb"/>
              <xsd:enumeration value="Führung und Organisation"/>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ma:index="8" ma:displayName="Kommentare"/>
        <xsd:element name="keywords" minOccurs="0" maxOccurs="1" type="xsd:string" ma:index="10" ma:displayName="Schlüsselwörter"/>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CustomerID xmlns="b9bbc5c3-42c9-4c30-b7a3-3f0c5e2a5378" xsi:nil="true"/>
    <Frontend_x002d_Seite xmlns="4c571c09-6e20-4e32-9349-4106b8b0708d">Lehrpersonen</Frontend_x002d_Seite>
  </documentManagement>
</p:properties>
</file>

<file path=customXml/itemProps1.xml><?xml version="1.0" encoding="utf-8"?>
<ds:datastoreItem xmlns:ds="http://schemas.openxmlformats.org/officeDocument/2006/customXml" ds:itemID="{194B6F8B-7677-4F30-9EE4-63C805D16983}"/>
</file>

<file path=customXml/itemProps2.xml><?xml version="1.0" encoding="utf-8"?>
<ds:datastoreItem xmlns:ds="http://schemas.openxmlformats.org/officeDocument/2006/customXml" ds:itemID="{D9AA5166-FF6D-4911-B3B7-F7589CF0C55F}"/>
</file>

<file path=customXml/itemProps3.xml><?xml version="1.0" encoding="utf-8"?>
<ds:datastoreItem xmlns:ds="http://schemas.openxmlformats.org/officeDocument/2006/customXml" ds:itemID="{2519BAE9-FA65-418C-A3DA-464B73D87E5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Zeitliche Entlastung</vt:lpstr>
      <vt:lpstr>Finanzielle Abgeltung</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Berechnungshilfe Altersentlastung</dc:title>
  <dc:creator>Silva-Alig Patricia</dc:creator>
  <cp:lastModifiedBy>Stauffer Marc (AVS GR)</cp:lastModifiedBy>
  <dcterms:created xsi:type="dcterms:W3CDTF">2025-03-20T09:36:16Z</dcterms:created>
  <dcterms:modified xsi:type="dcterms:W3CDTF">2025-11-14T07:59:43Z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fc5642-2d7f-4e68-9674-ab3e35a89b06_Enabled">
    <vt:lpwstr>true</vt:lpwstr>
  </property>
  <property fmtid="{D5CDD505-2E9C-101B-9397-08002B2CF9AE}" pid="3" name="MSIP_Label_fbfc5642-2d7f-4e68-9674-ab3e35a89b06_SetDate">
    <vt:lpwstr>2025-11-10T14:36:43Z</vt:lpwstr>
  </property>
  <property fmtid="{D5CDD505-2E9C-101B-9397-08002B2CF9AE}" pid="4" name="MSIP_Label_fbfc5642-2d7f-4e68-9674-ab3e35a89b06_Method">
    <vt:lpwstr>Standard</vt:lpwstr>
  </property>
  <property fmtid="{D5CDD505-2E9C-101B-9397-08002B2CF9AE}" pid="5" name="MSIP_Label_fbfc5642-2d7f-4e68-9674-ab3e35a89b06_Name">
    <vt:lpwstr>label-2-default</vt:lpwstr>
  </property>
  <property fmtid="{D5CDD505-2E9C-101B-9397-08002B2CF9AE}" pid="6" name="MSIP_Label_fbfc5642-2d7f-4e68-9674-ab3e35a89b06_SiteId">
    <vt:lpwstr>70ee0a01-45f2-4b86-aa78-73100089c50c</vt:lpwstr>
  </property>
  <property fmtid="{D5CDD505-2E9C-101B-9397-08002B2CF9AE}" pid="7" name="MSIP_Label_fbfc5642-2d7f-4e68-9674-ab3e35a89b06_ActionId">
    <vt:lpwstr>9c4a90da-a173-478a-b6df-1a8382888b3a</vt:lpwstr>
  </property>
  <property fmtid="{D5CDD505-2E9C-101B-9397-08002B2CF9AE}" pid="8" name="MSIP_Label_fbfc5642-2d7f-4e68-9674-ab3e35a89b06_ContentBits">
    <vt:lpwstr>0</vt:lpwstr>
  </property>
  <property fmtid="{D5CDD505-2E9C-101B-9397-08002B2CF9AE}" pid="9" name="MSIP_Label_fbfc5642-2d7f-4e68-9674-ab3e35a89b06_Tag">
    <vt:lpwstr>10, 3, 0, 1</vt:lpwstr>
  </property>
  <property fmtid="{D5CDD505-2E9C-101B-9397-08002B2CF9AE}" pid="10" name="ContentTypeId">
    <vt:lpwstr>0x01010087883BDE96C6484E930C8F35B4FA63D6</vt:lpwstr>
  </property>
</Properties>
</file>