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autoCompressPictures="0"/>
  <mc:AlternateContent xmlns:mc="http://schemas.openxmlformats.org/markup-compatibility/2006">
    <mc:Choice Requires="x15">
      <x15ac:absPath xmlns:x15ac="http://schemas.microsoft.com/office/spreadsheetml/2010/11/ac" url="Y:\Übersetzungsdienst\Italiano\Carlotta\Dipartimenti\EKUD\Amt für Volksschule und Sport\"/>
    </mc:Choice>
  </mc:AlternateContent>
  <xr:revisionPtr revIDLastSave="0" documentId="8_{E1180354-F2C2-470D-8759-C8BEB1CE727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gravio orario" sheetId="4" r:id="rId1"/>
    <sheet name="Indennizzo finanziario" sheetId="3" r:id="rId2"/>
  </sheet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3" l="1"/>
  <c r="B21" i="3"/>
  <c r="B20" i="3" s="1"/>
  <c r="B23" i="3" s="1"/>
  <c r="H21" i="3"/>
  <c r="B14" i="3" l="1"/>
  <c r="B15" i="3" s="1"/>
  <c r="H14" i="3"/>
  <c r="H15" i="3" s="1"/>
  <c r="H20" i="3" l="1"/>
</calcChain>
</file>

<file path=xl/sharedStrings.xml><?xml version="1.0" encoding="utf-8"?>
<sst xmlns="http://schemas.openxmlformats.org/spreadsheetml/2006/main">
  <si>
    <r>
      <t>Sgravio per anzianità:</t>
    </r>
    <r>
      <t xml:space="preserve"> </t>
    </r>
    <r>
      <t>sgravio orario</t>
    </r>
  </si>
  <si>
    <r>
      <t>Considerazioni generali</t>
    </r>
  </si>
  <si>
    <r>
      <t>Conformemente all'art. 62 cpv. 3 della legge sulle scuole popolari, gli insegnanti con un volume di impiego pari al 65 per cento o superiore (=18,85 lezioni) hanno diritto a uno sgravio proporzionale per anzianità.</t>
    </r>
    <r>
      <t xml:space="preserve"> </t>
    </r>
    <r>
      <t>È determinante il volume di impiego.</t>
    </r>
    <r>
      <t xml:space="preserve"> </t>
    </r>
    <r>
      <t>Il senso dello sgravio per anzianità è lo sgravio orario dell'insegnante.</t>
    </r>
    <r>
      <t xml:space="preserve"> </t>
    </r>
  </si>
  <si>
    <r>
      <t>Il metodo di calcolo dello sgravio per anzianità dipende dalla forma di sgravio per anzianità scelta.</t>
    </r>
    <r>
      <t xml:space="preserve">  
</t>
    </r>
    <r>
      <t>In linea di principio esistono due possibilità:</t>
    </r>
    <r>
      <t xml:space="preserve">
</t>
    </r>
    <r>
      <t>lo sgravio orario e l'indennizzo finanziario.</t>
    </r>
    <r>
      <t xml:space="preserve"> </t>
    </r>
    <r>
      <t>In caso di sgravio orario, occorre calcolarlo ovvero calcolare il nuovo monte ore.</t>
    </r>
    <r>
      <t xml:space="preserve"> </t>
    </r>
    <r>
      <t>In caso di indennizzo finanziario, occorre calcolare il volume di impiego corrispondente.</t>
    </r>
    <r>
      <t xml:space="preserve"> </t>
    </r>
  </si>
  <si>
    <r>
      <t>Sgravio orario</t>
    </r>
  </si>
  <si>
    <r>
      <t>Conformemente all'art. 59 dell'ordinanza sulle scuole popolari, lo sgravio per anzianità da concedere deve essere calcolato in rapporto al grado d'impiego.</t>
    </r>
    <r>
      <t xml:space="preserve"> </t>
    </r>
    <r>
      <t>Ciò significa che l'insegnante riduce il suo monte ore attuale.</t>
    </r>
    <r>
      <t xml:space="preserve"> </t>
    </r>
    <r>
      <t>In questo caso il volume di impiego attuale rimane invariato.</t>
    </r>
    <r>
      <t xml:space="preserve"> </t>
    </r>
    <r>
      <t>Deve essere calcolato il numero effettivo di lezioni dello sgravio orario.</t>
    </r>
    <r>
      <t xml:space="preserve"> </t>
    </r>
  </si>
  <si>
    <r>
      <t>Calcolo del monte ore e del numero di lezioni dello sgravio orario</t>
    </r>
  </si>
  <si>
    <r>
      <t>Volume di impiego in lezioni</t>
    </r>
  </si>
  <si>
    <r>
      <t>Sgravio per anzianità in lezioni</t>
    </r>
  </si>
  <si>
    <r>
      <t>a partire da
55 anni</t>
    </r>
  </si>
  <si>
    <r>
      <t>a partire da
60 anni</t>
    </r>
  </si>
  <si>
    <r>
      <t>Sgravio per anzianità:</t>
    </r>
    <r>
      <t xml:space="preserve"> </t>
    </r>
    <r>
      <t>indennizzo finanziario</t>
    </r>
  </si>
  <si>
    <r>
      <t>Conformemente all'art. 62 cpv. 3 della legge sulle scuole popolari, gli insegnanti con un volume di impiego pari al 65 per cento o superiore (=18,85 lezioni) hanno diritto a uno sgravio proporzionale per anzianità.</t>
    </r>
    <r>
      <t xml:space="preserve"> </t>
    </r>
    <r>
      <t>È determinante il volume di impiego.</t>
    </r>
    <r>
      <t xml:space="preserve"> </t>
    </r>
    <r>
      <t>Il senso dello sgravio per anzianità è uno sgravio orario dell'insegnante.</t>
    </r>
    <r>
      <t xml:space="preserve"> </t>
    </r>
  </si>
  <si>
    <r>
      <t>Indennizzo finanziario</t>
    </r>
  </si>
  <si>
    <r>
      <t>L'insegnante non desidera uno sgravio orario, vale a dire che l'insegnante desidera (o deve) mantenere il monte ore attuale.</t>
    </r>
    <r>
      <t xml:space="preserve"> 
</t>
    </r>
    <r>
      <t>Ciò richiede il calcolo del corrispondente volume di impiego, che funge da base per il calcolo della retribuzione.</t>
    </r>
  </si>
  <si>
    <r>
      <t>Calcolo del nuovo volume di impiego</t>
    </r>
  </si>
  <si>
    <r>
      <t>Sgravio per anzianità a partire da 55  anni</t>
    </r>
  </si>
  <si>
    <r>
      <t>Sgravio per anzianità a partire da 60  anni</t>
    </r>
  </si>
  <si>
    <r>
      <t>Basi</t>
    </r>
  </si>
  <si>
    <r>
      <t>Tempo pieno conformemente alla legge sulle scuole popolari</t>
    </r>
  </si>
  <si>
    <r>
      <t>Sgravio a partire da 55 anni</t>
    </r>
  </si>
  <si>
    <r>
      <t>Sgravio a partire da 60 anni</t>
    </r>
  </si>
  <si>
    <r>
      <t>Quota di sgravio per lezione</t>
    </r>
    <r>
      <t xml:space="preserve">  </t>
    </r>
  </si>
  <si>
    <r>
      <t>(29 lezioni/2 lezioni di sgravio)</t>
    </r>
  </si>
  <si>
    <r>
      <t>Quota di sgravio per lezione</t>
    </r>
  </si>
  <si>
    <r>
      <t>(29 lezioni/3 lezioni di sgravio)</t>
    </r>
  </si>
  <si>
    <r>
      <t>Quota di insegnamento per 1 lezione</t>
    </r>
  </si>
  <si>
    <r>
      <t>(1 lezione – 0,07 quota di sgravio)</t>
    </r>
  </si>
  <si>
    <r>
      <t>(1 lezione – 0,10 quota di sgravio)</t>
    </r>
  </si>
  <si>
    <r>
      <t>Monte ore</t>
    </r>
  </si>
  <si>
    <r>
      <t>lezioni</t>
    </r>
  </si>
  <si>
    <r>
      <t>Volume di impiego aumentato</t>
    </r>
  </si>
  <si>
    <r>
      <t>Sgravio per anzianità o aumento del volume di impiego</t>
    </r>
  </si>
  <si>
    <r>
      <t>Nuovo volume di impiego in %</t>
    </r>
  </si>
  <si>
    <r>
      <t>per cento</t>
    </r>
  </si>
  <si>
    <r>
      <t>È possibile indicare qui il monte ore effettivo.</t>
    </r>
  </si>
  <si>
    <r>
      <t>Spiegazioni</t>
    </r>
  </si>
  <si>
    <r>
      <t>La quota di sgravio ammonta a 0,07 (non arrotondato a 0,068966) per 29 lezioni.</t>
    </r>
    <r>
      <t xml:space="preserve"> </t>
    </r>
    <r>
      <t>Ciò significa che per ogni lezione intera, la quota di monte ore è pari a 0,93 lezioni.</t>
    </r>
    <r>
      <t xml:space="preserve"> </t>
    </r>
    <r>
      <t>Con un monte ore di 24 lezioni (esempio) il corrispondente volume di impiego deve essere calcolato come segue:</t>
    </r>
    <r>
      <t xml:space="preserve">
</t>
    </r>
    <r>
      <t>Monte ore diviso per la quota di insegnamento per una lezione (24 lezioni : 0,93 lezioni = 1,78 lezioni).</t>
    </r>
    <r>
      <t xml:space="preserve"> </t>
    </r>
    <r>
      <t>Il volume di impiego attuale deve essere aumentato di 1,78 lezioni.</t>
    </r>
    <r>
      <t xml:space="preserve"> </t>
    </r>
    <r>
      <t>Questa è la nuova base per il calcolo della retribuzione dell'insegnante.</t>
    </r>
    <r>
      <t xml:space="preserve"> </t>
    </r>
    <r>
      <t>Il monte ore rimane così invariato.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</si>
</sst>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2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2" borderId="2" xfId="0" applyFill="1" applyBorder="1" applyAlignment="1" applyProtection="1">
      <alignment vertical="center"/>
    </xf>
    <xf numFmtId="0" fontId="0" fillId="2" borderId="3" xfId="0" applyFill="1" applyBorder="1" applyAlignment="1" applyProtection="1">
      <alignment vertical="center"/>
    </xf>
    <xf numFmtId="0" fontId="0" fillId="3" borderId="4" xfId="0" applyFont="1" applyFill="1" applyBorder="1" applyAlignment="1" applyProtection="1">
      <alignment vertical="center"/>
    </xf>
    <xf numFmtId="2" fontId="0" fillId="3" borderId="0" xfId="0" applyNumberFormat="1" applyFont="1" applyFill="1" applyBorder="1" applyAlignment="1" applyProtection="1">
      <alignment vertical="center"/>
    </xf>
    <xf numFmtId="0" fontId="0" fillId="3" borderId="5" xfId="0" applyFill="1" applyBorder="1" applyAlignment="1" applyProtection="1">
      <alignment vertical="center"/>
    </xf>
    <xf numFmtId="0" fontId="0" fillId="3" borderId="6" xfId="0" applyFont="1" applyFill="1" applyBorder="1" applyAlignment="1" applyProtection="1">
      <alignment vertical="center"/>
    </xf>
    <xf numFmtId="0" fontId="0" fillId="3" borderId="8" xfId="0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3" borderId="0" xfId="0" applyFont="1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2" fontId="0" fillId="3" borderId="0" xfId="0" applyNumberFormat="1" applyFont="1" applyFill="1" applyBorder="1" applyAlignment="1" applyProtection="1">
      <alignment horizontal="right" vertical="center"/>
    </xf>
    <xf numFmtId="9" fontId="0" fillId="3" borderId="7" xfId="1" applyFont="1" applyFill="1" applyBorder="1" applyAlignment="1" applyProtection="1">
      <alignment horizontal="right" vertical="center"/>
    </xf>
    <xf numFmtId="0" fontId="2" fillId="4" borderId="1" xfId="0" applyFon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0" fillId="4" borderId="0" xfId="0" applyFill="1" applyAlignment="1" applyProtection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17B6F-7208-41F8-A6D7-92297D5C9DB0}">
  <dimension ref="A1:E22"/>
  <sheetViews>
    <sheetView tabSelected="1" workbookViewId="0">
      <selection activeCell="A2" sqref="A2"/>
    </sheetView>
  </sheetViews>
  <sheetFormatPr baseColWidth="10" defaultColWidth="11.5703125" defaultRowHeight="15" x14ac:dyDescent="0.25"/>
  <cols>
    <col min="1" max="3" width="27.85546875" style="2" customWidth="1"/>
    <col min="4" max="4" width="10.28515625" style="2" customWidth="1"/>
    <col min="5" max="5" width="47.7109375" style="2" customWidth="1"/>
    <col min="6" max="16384" width="11.5703125" style="2"/>
  </cols>
  <sheetData>
    <row r="1" spans="1:5" ht="31.5" customHeight="1" x14ac:dyDescent="0.25">
      <c r="A1" s="5" t="s">
        <v>0</v>
      </c>
    </row>
    <row r="2" spans="1:5" ht="31.5" customHeight="1" x14ac:dyDescent="0.25">
      <c r="A2" s="4" t="s">
        <v>1</v>
      </c>
    </row>
    <row r="3" spans="1:5" ht="65.25" customHeight="1" x14ac:dyDescent="0.25">
      <c r="A3" s="38" t="s">
        <v>2</v>
      </c>
      <c r="B3" s="38"/>
      <c r="C3" s="38"/>
      <c r="D3" s="38"/>
      <c r="E3" s="9"/>
    </row>
    <row r="4" spans="1:5" ht="117.75" customHeight="1" x14ac:dyDescent="0.25">
      <c r="A4" s="38" t="s">
        <v>3</v>
      </c>
      <c r="B4" s="38"/>
      <c r="C4" s="38"/>
      <c r="D4" s="38"/>
    </row>
    <row r="5" spans="1:5" ht="15.75" x14ac:dyDescent="0.25">
      <c r="A5" s="3"/>
      <c r="B5" s="3"/>
      <c r="C5" s="3"/>
      <c r="D5" s="3"/>
    </row>
    <row r="6" spans="1:5" ht="15.75" x14ac:dyDescent="0.25">
      <c r="A6" s="3" t="s">
        <v>4</v>
      </c>
      <c r="B6" s="3"/>
      <c r="C6" s="3"/>
      <c r="D6" s="3"/>
    </row>
    <row r="7" spans="1:5" ht="66.75" customHeight="1" x14ac:dyDescent="0.25">
      <c r="A7" s="38" t="s">
        <v>5</v>
      </c>
      <c r="B7" s="38"/>
      <c r="C7" s="38"/>
      <c r="D7" s="38"/>
    </row>
    <row r="8" spans="1:5" ht="15.75" x14ac:dyDescent="0.25">
      <c r="A8" s="8"/>
      <c r="B8" s="8"/>
      <c r="C8" s="8"/>
      <c r="D8" s="8"/>
    </row>
    <row r="9" spans="1:5" ht="37.5" customHeight="1" x14ac:dyDescent="0.25">
      <c r="A9" s="39" t="s">
        <v>6</v>
      </c>
      <c r="B9" s="39"/>
      <c r="C9" s="39"/>
      <c r="D9" s="39"/>
    </row>
    <row r="10" spans="1:5" ht="21" customHeight="1" x14ac:dyDescent="0.25">
      <c r="A10" s="35" t="s">
        <v>7</v>
      </c>
      <c r="B10" s="36" t="s">
        <v>8</v>
      </c>
      <c r="C10" s="37"/>
      <c r="E10" s="1"/>
    </row>
    <row r="11" spans="1:5" ht="30" x14ac:dyDescent="0.25">
      <c r="A11" s="35"/>
      <c r="B11" s="6" t="s">
        <v>9</v>
      </c>
      <c r="C11" s="6" t="s">
        <v>10</v>
      </c>
      <c r="E11" s="1"/>
    </row>
    <row r="12" spans="1:5" x14ac:dyDescent="0.25">
      <c r="A12" s="7">
        <v>29</v>
      </c>
      <c r="B12" s="7">
        <v>2</v>
      </c>
      <c r="C12" s="7">
        <v>3</v>
      </c>
      <c r="E12" s="1"/>
    </row>
    <row r="13" spans="1:5" x14ac:dyDescent="0.25">
      <c r="A13" s="7">
        <v>28</v>
      </c>
      <c r="B13" s="7">
        <v>1.93</v>
      </c>
      <c r="C13" s="7">
        <v>2.88</v>
      </c>
      <c r="E13" s="1"/>
    </row>
    <row r="14" spans="1:5" x14ac:dyDescent="0.25">
      <c r="A14" s="7">
        <v>27</v>
      </c>
      <c r="B14" s="7">
        <v>1.86</v>
      </c>
      <c r="C14" s="7">
        <v>2.78</v>
      </c>
      <c r="E14" s="1"/>
    </row>
    <row r="15" spans="1:5" x14ac:dyDescent="0.25">
      <c r="A15" s="7">
        <v>26</v>
      </c>
      <c r="B15" s="7">
        <v>1.79</v>
      </c>
      <c r="C15" s="7">
        <v>2.68</v>
      </c>
    </row>
    <row r="16" spans="1:5" x14ac:dyDescent="0.25">
      <c r="A16" s="7">
        <v>25</v>
      </c>
      <c r="B16" s="7">
        <v>1.73</v>
      </c>
      <c r="C16" s="7">
        <v>2.58</v>
      </c>
    </row>
    <row r="17" spans="1:3" x14ac:dyDescent="0.25">
      <c r="A17" s="7">
        <v>24</v>
      </c>
      <c r="B17" s="7">
        <v>1.66</v>
      </c>
      <c r="C17" s="7">
        <v>2.4700000000000002</v>
      </c>
    </row>
    <row r="18" spans="1:3" x14ac:dyDescent="0.25">
      <c r="A18" s="7">
        <v>23</v>
      </c>
      <c r="B18" s="7">
        <v>1.59</v>
      </c>
      <c r="C18" s="7">
        <v>2.37</v>
      </c>
    </row>
    <row r="19" spans="1:3" x14ac:dyDescent="0.25">
      <c r="A19" s="7">
        <v>22</v>
      </c>
      <c r="B19" s="7">
        <v>1.52</v>
      </c>
      <c r="C19" s="7">
        <v>2.27</v>
      </c>
    </row>
    <row r="20" spans="1:3" x14ac:dyDescent="0.25">
      <c r="A20" s="7">
        <v>21</v>
      </c>
      <c r="B20" s="7">
        <v>1.45</v>
      </c>
      <c r="C20" s="7">
        <v>2.16</v>
      </c>
    </row>
    <row r="21" spans="1:3" x14ac:dyDescent="0.25">
      <c r="A21" s="7">
        <v>20</v>
      </c>
      <c r="B21" s="7">
        <v>1.38</v>
      </c>
      <c r="C21" s="7">
        <v>2.06</v>
      </c>
    </row>
    <row r="22" spans="1:3" x14ac:dyDescent="0.25">
      <c r="A22" s="7">
        <v>19</v>
      </c>
      <c r="B22" s="7">
        <v>1.31</v>
      </c>
      <c r="C22" s="7">
        <v>1.96</v>
      </c>
    </row>
  </sheetData>
  <sheetProtection sheet="1" objects="1" scenarios="1"/>
  <mergeCells count="6">
    <mergeCell ref="A10:A11"/>
    <mergeCell ref="B10:C10"/>
    <mergeCell ref="A3:D3"/>
    <mergeCell ref="A4:D4"/>
    <mergeCell ref="A7:D7"/>
    <mergeCell ref="A9:D9"/>
  </mergeCells>
  <printOptions horizontalCentered="1"/>
  <pageMargins left="0" right="0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0"/>
  <sheetViews>
    <sheetView workbookViewId="0">
      <selection activeCell="B19" sqref="B19"/>
    </sheetView>
  </sheetViews>
  <sheetFormatPr baseColWidth="10" defaultColWidth="11.5703125" defaultRowHeight="15" x14ac:dyDescent="0.25"/>
  <cols>
    <col min="1" max="1" width="47.7109375" style="11" customWidth="1"/>
    <col min="2" max="2" width="11.5703125" style="11" customWidth="1"/>
    <col min="3" max="3" width="11.5703125" style="11"/>
    <col min="4" max="5" width="11.5703125" style="11" customWidth="1"/>
    <col min="6" max="6" width="14.5703125" style="11" customWidth="1"/>
    <col min="7" max="7" width="47.7109375" style="11" customWidth="1"/>
    <col min="8" max="16384" width="11.5703125" style="11"/>
  </cols>
  <sheetData>
    <row r="1" spans="1:9" ht="31.5" customHeight="1" x14ac:dyDescent="0.25">
      <c r="A1" s="10" t="s">
        <v>11</v>
      </c>
    </row>
    <row r="2" spans="1:9" ht="31.5" customHeight="1" x14ac:dyDescent="0.25">
      <c r="A2" s="12" t="s">
        <v>1</v>
      </c>
    </row>
    <row r="3" spans="1:9" ht="62.25" customHeight="1" x14ac:dyDescent="0.25">
      <c r="A3" s="40" t="s">
        <v>12</v>
      </c>
      <c r="B3" s="40"/>
      <c r="C3" s="40"/>
      <c r="D3" s="40"/>
      <c r="E3" s="40"/>
    </row>
    <row r="4" spans="1:9" ht="117.75" customHeight="1" x14ac:dyDescent="0.25">
      <c r="A4" s="40" t="s">
        <v>3</v>
      </c>
      <c r="B4" s="40"/>
      <c r="C4" s="40"/>
      <c r="D4" s="40"/>
      <c r="E4" s="40"/>
      <c r="F4" s="13"/>
    </row>
    <row r="5" spans="1:9" ht="15.75" x14ac:dyDescent="0.25">
      <c r="A5" s="13"/>
      <c r="B5" s="13"/>
      <c r="C5" s="13"/>
      <c r="D5" s="13"/>
      <c r="E5" s="13"/>
      <c r="F5" s="13"/>
    </row>
    <row r="6" spans="1:9" ht="15.75" x14ac:dyDescent="0.25">
      <c r="A6" s="13" t="s">
        <v>13</v>
      </c>
      <c r="B6" s="13"/>
      <c r="C6" s="13"/>
      <c r="D6" s="13"/>
      <c r="E6" s="13"/>
      <c r="F6" s="13"/>
    </row>
    <row r="7" spans="1:9" ht="76.5" customHeight="1" x14ac:dyDescent="0.25">
      <c r="A7" s="40" t="s">
        <v>14</v>
      </c>
      <c r="B7" s="40"/>
      <c r="C7" s="40"/>
      <c r="D7" s="40"/>
      <c r="E7" s="40"/>
      <c r="F7" s="13"/>
    </row>
    <row r="8" spans="1:9" ht="15.75" x14ac:dyDescent="0.25">
      <c r="A8" s="14"/>
      <c r="B8" s="14"/>
      <c r="C8" s="14"/>
      <c r="D8" s="14"/>
      <c r="E8" s="14"/>
      <c r="F8" s="13"/>
    </row>
    <row r="9" spans="1:9" ht="37.5" customHeight="1" x14ac:dyDescent="0.25">
      <c r="A9" s="41" t="s">
        <v>15</v>
      </c>
      <c r="B9" s="41"/>
      <c r="C9" s="41"/>
      <c r="D9" s="41"/>
      <c r="E9" s="41"/>
      <c r="F9" s="13"/>
      <c r="H9" s="15"/>
      <c r="I9" s="15"/>
    </row>
    <row r="10" spans="1:9" ht="21.75" customHeight="1" x14ac:dyDescent="0.25">
      <c r="A10" s="16" t="s">
        <v>16</v>
      </c>
      <c r="G10" s="16" t="s">
        <v>17</v>
      </c>
    </row>
    <row r="11" spans="1:9" x14ac:dyDescent="0.25">
      <c r="A11" s="17" t="s">
        <v>18</v>
      </c>
      <c r="G11" s="17" t="s">
        <v>18</v>
      </c>
    </row>
    <row r="12" spans="1:9" x14ac:dyDescent="0.25">
      <c r="A12" s="11" t="s">
        <v>19</v>
      </c>
      <c r="B12" s="11">
        <v>29</v>
      </c>
      <c r="G12" s="11" t="s">
        <v>19</v>
      </c>
      <c r="H12" s="11">
        <v>29</v>
      </c>
    </row>
    <row r="13" spans="1:9" x14ac:dyDescent="0.25">
      <c r="A13" s="11" t="s">
        <v>20</v>
      </c>
      <c r="B13" s="11">
        <v>2</v>
      </c>
      <c r="G13" s="11" t="s">
        <v>21</v>
      </c>
      <c r="H13" s="11">
        <v>3</v>
      </c>
    </row>
    <row r="14" spans="1:9" x14ac:dyDescent="0.25">
      <c r="A14" s="11" t="s">
        <v>22</v>
      </c>
      <c r="B14" s="18">
        <f>B13/B12</f>
        <v>6.8965517241379309E-2</v>
      </c>
      <c r="C14" s="11" t="s">
        <v>23</v>
      </c>
      <c r="G14" s="11" t="s">
        <v>24</v>
      </c>
      <c r="H14" s="18">
        <f>H13/H12</f>
        <v>0.10344827586206896</v>
      </c>
      <c r="I14" s="11" t="s">
        <v>25</v>
      </c>
    </row>
    <row r="15" spans="1:9" x14ac:dyDescent="0.25">
      <c r="A15" s="11" t="s">
        <v>26</v>
      </c>
      <c r="B15" s="18">
        <f>1-B14</f>
        <v>0.93103448275862066</v>
      </c>
      <c r="C15" s="11" t="s">
        <v>27</v>
      </c>
      <c r="G15" s="11" t="s">
        <v>26</v>
      </c>
      <c r="H15" s="18">
        <f>1-H14</f>
        <v>0.89655172413793105</v>
      </c>
      <c r="I15" s="11" t="s">
        <v>28</v>
      </c>
    </row>
    <row r="17" spans="1:9" ht="15.75" x14ac:dyDescent="0.25">
      <c r="A17" s="16" t="s">
        <v>15</v>
      </c>
      <c r="G17" s="16" t="s">
        <v>15</v>
      </c>
    </row>
    <row r="18" spans="1:9" x14ac:dyDescent="0.25">
      <c r="A18" s="19"/>
      <c r="G18" s="19"/>
    </row>
    <row r="19" spans="1:9" x14ac:dyDescent="0.25">
      <c r="A19" s="20" t="s">
        <v>29</v>
      </c>
      <c r="B19" s="32">
        <v>24</v>
      </c>
      <c r="C19" s="21" t="s">
        <v>30</v>
      </c>
      <c r="G19" s="20" t="s">
        <v>29</v>
      </c>
      <c r="H19" s="33">
        <v>24</v>
      </c>
      <c r="I19" s="21" t="s">
        <v>30</v>
      </c>
    </row>
    <row r="20" spans="1:9" x14ac:dyDescent="0.25">
      <c r="A20" s="22" t="s">
        <v>31</v>
      </c>
      <c r="B20" s="30">
        <f>B19+B21</f>
        <v>25.777777777777779</v>
      </c>
      <c r="C20" s="24" t="s">
        <v>30</v>
      </c>
      <c r="G20" s="22" t="s">
        <v>31</v>
      </c>
      <c r="H20" s="23">
        <f>H19+H21</f>
        <v>26.76923076923077</v>
      </c>
      <c r="I20" s="24" t="s">
        <v>30</v>
      </c>
    </row>
    <row r="21" spans="1:9" ht="12" customHeight="1" x14ac:dyDescent="0.25">
      <c r="A21" s="22" t="s">
        <v>32</v>
      </c>
      <c r="B21" s="30">
        <f>IF(B19/B15-B19&gt;B13,B13,B19/B15-B19)</f>
        <v>1.7777777777777786</v>
      </c>
      <c r="C21" s="24" t="s">
        <v>30</v>
      </c>
      <c r="G21" s="22" t="s">
        <v>32</v>
      </c>
      <c r="H21" s="23">
        <f>IF(H19/H15-H19&gt;H13,H13,H19/H15-H19)</f>
        <v>2.7692307692307701</v>
      </c>
      <c r="I21" s="24" t="s">
        <v>30</v>
      </c>
    </row>
    <row r="22" spans="1:9" hidden="1" x14ac:dyDescent="0.25">
      <c r="A22" s="28"/>
      <c r="B22" s="30"/>
      <c r="C22" s="29"/>
      <c r="G22" s="28"/>
      <c r="H22" s="23"/>
      <c r="I22" s="29"/>
    </row>
    <row r="23" spans="1:9" x14ac:dyDescent="0.25">
      <c r="A23" s="25" t="s">
        <v>33</v>
      </c>
      <c r="B23" s="31">
        <f>100%/B12*B20</f>
        <v>0.88888888888888895</v>
      </c>
      <c r="C23" s="26" t="s">
        <v>34</v>
      </c>
      <c r="G23" s="25" t="s">
        <v>31</v>
      </c>
      <c r="H23" s="31">
        <f>100%/H12*H20</f>
        <v>0.92307692307692313</v>
      </c>
      <c r="I23" s="26" t="s">
        <v>34</v>
      </c>
    </row>
    <row r="24" spans="1:9" x14ac:dyDescent="0.25">
      <c r="G24" s="19"/>
    </row>
    <row r="25" spans="1:9" x14ac:dyDescent="0.25">
      <c r="B25" s="34"/>
      <c r="C25" s="11" t="s">
        <v>35</v>
      </c>
      <c r="G25" s="19"/>
    </row>
    <row r="26" spans="1:9" ht="21" customHeight="1" x14ac:dyDescent="0.25">
      <c r="A26" s="13" t="s">
        <v>36</v>
      </c>
      <c r="B26" s="14"/>
      <c r="C26" s="14"/>
      <c r="D26" s="14"/>
      <c r="E26" s="14"/>
      <c r="F26" s="13"/>
    </row>
    <row r="27" spans="1:9" s="27" customFormat="1" ht="162.75" customHeight="1" x14ac:dyDescent="0.25">
      <c r="A27" s="40" t="s">
        <v>37</v>
      </c>
      <c r="B27" s="40"/>
      <c r="C27" s="40"/>
      <c r="D27" s="40"/>
      <c r="E27" s="40"/>
    </row>
    <row r="28" spans="1:9" x14ac:dyDescent="0.25">
      <c r="G28" s="19"/>
    </row>
    <row r="29" spans="1:9" x14ac:dyDescent="0.25">
      <c r="G29" s="19"/>
    </row>
    <row r="30" spans="1:9" x14ac:dyDescent="0.25">
      <c r="G30" s="19"/>
    </row>
    <row r="31" spans="1:9" x14ac:dyDescent="0.25">
      <c r="G31" s="19"/>
    </row>
    <row r="32" spans="1:9" x14ac:dyDescent="0.25">
      <c r="G32" s="19"/>
    </row>
    <row r="33" spans="7:7" x14ac:dyDescent="0.25">
      <c r="G33" s="19"/>
    </row>
    <row r="34" spans="7:7" x14ac:dyDescent="0.25">
      <c r="G34" s="19"/>
    </row>
    <row r="35" spans="7:7" x14ac:dyDescent="0.25">
      <c r="G35" s="19"/>
    </row>
    <row r="36" spans="7:7" x14ac:dyDescent="0.25">
      <c r="G36" s="19"/>
    </row>
    <row r="37" spans="7:7" x14ac:dyDescent="0.25">
      <c r="G37" s="19"/>
    </row>
    <row r="38" spans="7:7" x14ac:dyDescent="0.25">
      <c r="G38" s="19"/>
    </row>
    <row r="39" spans="7:7" x14ac:dyDescent="0.25">
      <c r="G39" s="19"/>
    </row>
    <row r="40" spans="7:7" x14ac:dyDescent="0.25">
      <c r="G40" s="19"/>
    </row>
    <row r="41" spans="7:7" x14ac:dyDescent="0.25">
      <c r="G41" s="19"/>
    </row>
    <row r="42" spans="7:7" x14ac:dyDescent="0.25">
      <c r="G42" s="19"/>
    </row>
    <row r="43" spans="7:7" x14ac:dyDescent="0.25">
      <c r="G43" s="19"/>
    </row>
    <row r="44" spans="7:7" x14ac:dyDescent="0.25">
      <c r="G44" s="19"/>
    </row>
    <row r="45" spans="7:7" x14ac:dyDescent="0.25">
      <c r="G45" s="19"/>
    </row>
    <row r="46" spans="7:7" x14ac:dyDescent="0.25">
      <c r="G46" s="19"/>
    </row>
    <row r="47" spans="7:7" x14ac:dyDescent="0.25">
      <c r="G47" s="19"/>
    </row>
    <row r="48" spans="7:7" x14ac:dyDescent="0.25">
      <c r="G48" s="19"/>
    </row>
    <row r="49" spans="7:7" x14ac:dyDescent="0.25">
      <c r="G49" s="19"/>
    </row>
    <row r="50" spans="7:7" x14ac:dyDescent="0.25">
      <c r="G50" s="19"/>
    </row>
    <row r="51" spans="7:7" x14ac:dyDescent="0.25">
      <c r="G51" s="19"/>
    </row>
    <row r="52" spans="7:7" x14ac:dyDescent="0.25">
      <c r="G52" s="19"/>
    </row>
    <row r="53" spans="7:7" x14ac:dyDescent="0.25">
      <c r="G53" s="19"/>
    </row>
    <row r="54" spans="7:7" x14ac:dyDescent="0.25">
      <c r="G54" s="19"/>
    </row>
    <row r="55" spans="7:7" x14ac:dyDescent="0.25">
      <c r="G55" s="19"/>
    </row>
    <row r="56" spans="7:7" x14ac:dyDescent="0.25">
      <c r="G56" s="19"/>
    </row>
    <row r="57" spans="7:7" x14ac:dyDescent="0.25">
      <c r="G57" s="19"/>
    </row>
    <row r="58" spans="7:7" x14ac:dyDescent="0.25">
      <c r="G58" s="19"/>
    </row>
    <row r="59" spans="7:7" x14ac:dyDescent="0.25">
      <c r="G59" s="19"/>
    </row>
    <row r="60" spans="7:7" x14ac:dyDescent="0.25">
      <c r="G60" s="19"/>
    </row>
    <row r="61" spans="7:7" x14ac:dyDescent="0.25">
      <c r="G61" s="19"/>
    </row>
    <row r="62" spans="7:7" x14ac:dyDescent="0.25">
      <c r="G62" s="19"/>
    </row>
    <row r="63" spans="7:7" x14ac:dyDescent="0.25">
      <c r="G63" s="19"/>
    </row>
    <row r="64" spans="7:7" x14ac:dyDescent="0.25">
      <c r="G64" s="19"/>
    </row>
    <row r="65" spans="7:7" x14ac:dyDescent="0.25">
      <c r="G65" s="19"/>
    </row>
    <row r="66" spans="7:7" x14ac:dyDescent="0.25">
      <c r="G66" s="19"/>
    </row>
    <row r="67" spans="7:7" x14ac:dyDescent="0.25">
      <c r="G67" s="19"/>
    </row>
    <row r="68" spans="7:7" x14ac:dyDescent="0.25">
      <c r="G68" s="19"/>
    </row>
    <row r="69" spans="7:7" x14ac:dyDescent="0.25">
      <c r="G69" s="19"/>
    </row>
    <row r="70" spans="7:7" x14ac:dyDescent="0.25">
      <c r="G70" s="19"/>
    </row>
    <row r="71" spans="7:7" x14ac:dyDescent="0.25">
      <c r="G71" s="19"/>
    </row>
    <row r="72" spans="7:7" x14ac:dyDescent="0.25">
      <c r="G72" s="19"/>
    </row>
    <row r="73" spans="7:7" x14ac:dyDescent="0.25">
      <c r="G73" s="19"/>
    </row>
    <row r="74" spans="7:7" x14ac:dyDescent="0.25">
      <c r="G74" s="19"/>
    </row>
    <row r="75" spans="7:7" x14ac:dyDescent="0.25">
      <c r="G75" s="19"/>
    </row>
    <row r="76" spans="7:7" x14ac:dyDescent="0.25">
      <c r="G76" s="19"/>
    </row>
    <row r="77" spans="7:7" x14ac:dyDescent="0.25">
      <c r="G77" s="19"/>
    </row>
    <row r="78" spans="7:7" x14ac:dyDescent="0.25">
      <c r="G78" s="19"/>
    </row>
    <row r="79" spans="7:7" x14ac:dyDescent="0.25">
      <c r="G79" s="19"/>
    </row>
    <row r="80" spans="7:7" x14ac:dyDescent="0.25">
      <c r="G80" s="19"/>
    </row>
  </sheetData>
  <sheetProtection sheet="1" objects="1" scenarios="1"/>
  <mergeCells count="5">
    <mergeCell ref="A27:E27"/>
    <mergeCell ref="A3:E3"/>
    <mergeCell ref="A4:E4"/>
    <mergeCell ref="A7:E7"/>
    <mergeCell ref="A9:E9"/>
  </mergeCells>
  <printOptions horizontalCentered="1"/>
  <pageMargins left="0" right="0" top="0.39370078740157483" bottom="0.3937007874015748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883BDE96C6484E930C8F35B4FA63D6" ma:contentTypeVersion="8" ma:contentTypeDescription="Ein neues Dokument erstellen." ma:contentTypeScope="" ma:versionID="819f3af89b5335b788dc27efa63bb64a">
  <xsd:schema xmlns:xsd="http://www.w3.org/2001/XMLSchema" xmlns:xs="http://www.w3.org/2001/XMLSchema" xmlns:p="http://schemas.microsoft.com/office/2006/metadata/properties" xmlns:ns1="http://schemas.microsoft.com/sharepoint/v3" xmlns:ns3="b9bbc5c3-42c9-4c30-b7a3-3f0c5e2a5378" xmlns:ns4="47d2a402-d77b-4bbf-8606-249d8b7d3cfc" xmlns:ns5="4c571c09-6e20-4e32-9349-4106b8b0708d" targetNamespace="http://schemas.microsoft.com/office/2006/metadata/properties" ma:root="true" ma:fieldsID="30c5ab758ce80cd04d1010a3cd6317b5" ns1:_="" ns3:_="" ns4:_="" ns5:_="">
    <xsd:import namespace="http://schemas.microsoft.com/sharepoint/v3"/>
    <xsd:import namespace="b9bbc5c3-42c9-4c30-b7a3-3f0c5e2a5378"/>
    <xsd:import namespace="47d2a402-d77b-4bbf-8606-249d8b7d3cfc"/>
    <xsd:import namespace="4c571c09-6e20-4e32-9349-4106b8b0708d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3:CustomerID" minOccurs="0"/>
                <xsd:element ref="ns4:SharedWithUsers" minOccurs="0"/>
                <xsd:element ref="ns4:SharedWithDetails" minOccurs="0"/>
                <xsd:element ref="ns5:Frontend_x002d_Sei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1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bc5c3-42c9-4c30-b7a3-3f0c5e2a5378" elementFormDefault="qualified">
    <xsd:import namespace="http://schemas.microsoft.com/office/2006/documentManagement/types"/>
    <xsd:import namespace="http://schemas.microsoft.com/office/infopath/2007/PartnerControls"/>
    <xsd:element name="CustomerID" ma:index="12" nillable="true" ma:displayName="Benutzerdefinierte ID-Nummer" ma:description="Alfabetische ID zu Sortierzwecken - arbeiten Sie mit Lücken!&#10;0-9 vor A-Z - verwenden Sie min. 3-4 Zeichen/Ziffern&#10;Beispiel: 1000 A1000 B1000" ma:internalName="Customer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2a402-d77b-4bbf-8606-249d8b7d3cf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571c09-6e20-4e32-9349-4106b8b0708d" elementFormDefault="qualified">
    <xsd:import namespace="http://schemas.microsoft.com/office/2006/documentManagement/types"/>
    <xsd:import namespace="http://schemas.microsoft.com/office/infopath/2007/PartnerControls"/>
    <xsd:element name="Frontend_x002d_Seite" ma:index="15" nillable="true" ma:displayName="Frontend-Seite" ma:description="Wo ist die Datei auf der AVS-Webseite ersichtlich" ma:internalName="Frontend_x002d_Seite">
      <xsd:simpleType>
        <xsd:union memberTypes="dms:Text">
          <xsd:simpleType>
            <xsd:restriction base="dms:Choice">
              <xsd:enumeration value="Schulbetrieb"/>
              <xsd:enumeration value="Führung und Organisation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 ma:index="8" ma:displayName="Kommentare"/>
        <xsd:element name="keywords" minOccurs="0" maxOccurs="1" type="xsd:string" ma:index="10" ma:displayName="Schlüsselwörter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IT</Language>
    <CustomerID xmlns="b9bbc5c3-42c9-4c30-b7a3-3f0c5e2a5378" xsi:nil="true"/>
    <Frontend_x002d_Seite xmlns="4c571c09-6e20-4e32-9349-4106b8b0708d">Lehrpersonen</Frontend_x002d_Seite>
  </documentManagement>
</p:properties>
</file>

<file path=customXml/itemProps1.xml><?xml version="1.0" encoding="utf-8"?>
<ds:datastoreItem xmlns:ds="http://schemas.openxmlformats.org/officeDocument/2006/customXml" ds:itemID="{82898D6D-6AF5-4A8E-B3C1-94D691A66484}"/>
</file>

<file path=customXml/itemProps2.xml><?xml version="1.0" encoding="utf-8"?>
<ds:datastoreItem xmlns:ds="http://schemas.openxmlformats.org/officeDocument/2006/customXml" ds:itemID="{27871D92-9C54-4328-8477-776082633F1D}"/>
</file>

<file path=customXml/itemProps3.xml><?xml version="1.0" encoding="utf-8"?>
<ds:datastoreItem xmlns:ds="http://schemas.openxmlformats.org/officeDocument/2006/customXml" ds:itemID="{0B006644-8EBF-4865-812D-AB07FD3250C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Zeitliche Entlastung</vt:lpstr>
      <vt:lpstr>Finanzielle Abgeltung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Berechnungshilfe Altersentlastung</dc:title>
  <dc:creator>Silva-Alig Patricia</dc:creator>
  <cp:lastModifiedBy>Morelli Carlotta (STAKA GR)</cp:lastModifiedBy>
  <dcterms:created xsi:type="dcterms:W3CDTF">2025-03-20T09:36:16Z</dcterms:created>
  <dcterms:modified xsi:type="dcterms:W3CDTF">2025-11-20T09:06:31Z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2025-11-10T14:36:43Z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9c4a90da-a173-478a-b6df-1a8382888b3a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0x01010087883BDE96C6484E930C8F35B4FA63D6</vt:lpwstr>
  </property>
</Properties>
</file>