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autoCompressPictures="0"/>
  <mc:AlternateContent xmlns:mc="http://schemas.openxmlformats.org/markup-compatibility/2006">
    <mc:Choice Requires="x15">
      <x15ac:absPath xmlns:x15ac="http://schemas.microsoft.com/office/spreadsheetml/2010/11/ac" url="Y:\Übersetzungsdienst\Rumantsch\Fabian\_PROJECTS\2025-12-02 AVS Altersentlastung\"/>
    </mc:Choice>
  </mc:AlternateContent>
  <xr:revisionPtr revIDLastSave="0" documentId="13_ncr:1_{38BB09C6-44CF-4630-AF77-B506487C33D4}" xr6:coauthVersionLast="47" xr6:coauthVersionMax="47" xr10:uidLastSave="{00000000-0000-0000-0000-000000000000}"/>
  <bookViews>
    <workbookView xWindow="-120" yWindow="-120" windowWidth="29040" windowHeight="17520" xr2:uid="{00000000-000D-0000-FFFF-FFFF00000000}"/>
  </bookViews>
  <sheets>
    <sheet name="Distgargia temporala" sheetId="4" r:id="rId1"/>
    <sheet name="Indemnisaziun finanziala"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4" i="3" l="1"/>
  <c r="B15" i="3" s="1"/>
  <c r="B21" i="3" s="1"/>
  <c r="B20" i="3" s="1"/>
  <c r="B23" i="3" s="1"/>
  <c r="H14" i="3"/>
  <c r="H15" i="3" s="1"/>
  <c r="H21" i="3" s="1"/>
  <c r="H20" i="3" l="1"/>
  <c r="H23" i="3" s="1"/>
</calcChain>
</file>

<file path=xl/sharedStrings.xml><?xml version="1.0" encoding="utf-8"?>
<sst xmlns="http://schemas.openxmlformats.org/spreadsheetml/2006/main" count="55" uniqueCount="37">
  <si>
    <t>Facilitaziun da vegliadetgna: Distgargia temporala</t>
  </si>
  <si>
    <t>Chaussas generalas</t>
  </si>
  <si>
    <t xml:space="preserve">Tenor l'art. 62 al. 3 da la Lescha davart las scolas popularas han persunas d'instrucziun cun in pensum d'engaschament da 65 % (= 18,85 lecziuns) u dapli il dretg d'ina facilitaziun da vegliadetgna proporziunala. Decisiv è il pensum d'engaschament. Il senn da la facilitaziun da vegliadetgna è ina distgargia temporala da la persuna d'instrucziun. </t>
  </si>
  <si>
    <t xml:space="preserve">Tenor tge metoda che la facilitaziun da vegliadetgna vegn calculada, dependa da la furma che vegn tschernida per la facilitaziun.  
Da princip datti duas pussaivladads:
la distgargia temporala e l'indemnisaziun finanziala. En cas d'ina distgargia temporala sto quella vegnir calculada resp. sto il nov pensum d'instrucziun vegnir calculà. En cas d'ina indemnisaziun finanziala èsi da calcular il pensum d'engaschament respectiv. </t>
  </si>
  <si>
    <t>Distgargia temporala</t>
  </si>
  <si>
    <t xml:space="preserve">Tenor l'art. 59 da l'Ordinaziun davart las scolas popularas sto la facilitaziun da vegliadetgna che duai vegnir concedida, vegnir calculada en proporziun cun il grad d'occupaziun. Quai vul dir: La persuna d'instrucziun reducescha ses pensum d'instrucziun actual. Il pensum d'engaschament actual na sa mida betg en quest cas. Vegnir calculà sto il dumber effectiv da lecziuns da la distgargia temporala. </t>
  </si>
  <si>
    <t>Calculaziun dal pensum d'instrucziun resp. dal dumber da lecziuns da la distgargia temporala</t>
  </si>
  <si>
    <t>Pensum d'engaschament en lecziuns</t>
  </si>
  <si>
    <t>Facilitaziun da vegliadetgna en lecziuns</t>
  </si>
  <si>
    <t>A partir dal
55. onn da vegliadetgna</t>
  </si>
  <si>
    <t>A partir dal
60. onn da vegliadetgna</t>
  </si>
  <si>
    <t>Facilitaziun da vegliadetgna: Indemnisaziun finanziala</t>
  </si>
  <si>
    <t>Indemnisaziun finanziala</t>
  </si>
  <si>
    <t>La persuna d'instrucziun na vul nagina distgargia temporala. Quai vul dir: La persuna d'instrucziun vul (u sto) mantegnair ses pensum d'instrucziun actual. 
Uschia èsi necessari da calcular il pensum d'engaschament respectiv, che serva sco basa per calcular la salarisaziun.</t>
  </si>
  <si>
    <t>Calculaziun dal nov pensum d'engaschament</t>
  </si>
  <si>
    <t>Facilitaziun da vegliadetgna a partir dal 55. onn da vegliadetgna</t>
  </si>
  <si>
    <t>Facilitaziun da vegliadetgna a partir dal 60. onn da vegliadetgna</t>
  </si>
  <si>
    <t>Basas</t>
  </si>
  <si>
    <t>Pensum cumplain tenor la Lescha davart las scolas popularas</t>
  </si>
  <si>
    <t>Distgargia a partir dal 55. onn da vegliadetgna</t>
  </si>
  <si>
    <t>Distgargia a partir dal 60. onn da vegliadetgna</t>
  </si>
  <si>
    <t xml:space="preserve">Cumpart da distgargia per lecziun  </t>
  </si>
  <si>
    <t>(29 lecziuns / 2 lecziuns distgargia)</t>
  </si>
  <si>
    <t>Cumpart da distgargia per lecziun</t>
  </si>
  <si>
    <t>(29 lecziuns / 3 lecziuns distgargia)</t>
  </si>
  <si>
    <t>Cumpart d'instrucziun vid 1 lecziun</t>
  </si>
  <si>
    <t>(1 lecziun - 0,07 cumpart da distgargia)</t>
  </si>
  <si>
    <t>(1 lecziun - 0,10 cumpart da distgargia)</t>
  </si>
  <si>
    <t>Pensum d'instrucziun</t>
  </si>
  <si>
    <t>lecziuns</t>
  </si>
  <si>
    <t>Pensum d'engaschament auzà</t>
  </si>
  <si>
    <t>Facilitaziun da vegliadetgna resp. augment dal pensum d'engaschament</t>
  </si>
  <si>
    <t>Nov pensum d'engaschament en %</t>
  </si>
  <si>
    <t>pertschient</t>
  </si>
  <si>
    <t>Qua pon ins endatar il pensum d'instrucziun effectiv.</t>
  </si>
  <si>
    <t>Explicaziuns</t>
  </si>
  <si>
    <t>La cumpart da distgargia importa 0,07 (betg arrundà 0,068966) per 29 lecziuns. Quai vul dir: Per lecziun entira importa la cumpart dal pensum d'instrucziun 0,93 lecziuns. En cas d'in pensum d'instrucziun da 24 lecziuns (exempel) vegn il pensum d'engaschament respectiv calculà sco suonda:
Pensum d'instrucziun dividì tras la cumpart d'instrucziun vid ina lecziun (24 lecziuns : 0,93 lecziuns = 1,78 lecziuns). Il pensum d'engaschament actual sto vegnir auzà per 1,78 lecziuns. Quai è la nova basa per calcular la salarisaziun da la persuna d'instrucziun. Uschia na sa mida il pensum d'instrucziun betg.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</si>
</sst>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i/>
      <sz val="12"/>
      <color theme="1"/>
      <name val="Calibri"/>
      <family val="2"/>
      <scheme val="minor"/>
    </font>
    <font>
      <sz val="11"/>
      <color theme="1"/>
      <name val="Calibri"/>
      <family val="2"/>
      <scheme val="minor"/>
    </font>
    <font>
      <i/>
      <sz val="12"/>
      <color theme="1"/>
      <name val="Calibri"/>
      <family val="2"/>
      <scheme val="minor"/>
    </font>
    <font>
      <b/>
      <i/>
      <sz val="14"/>
      <color theme="1"/>
      <name val="Calibri"/>
      <family val="2"/>
      <scheme val="minor"/>
    </font>
    <font>
      <b/>
      <sz val="16"/>
      <color theme="1"/>
      <name val="Calibri"/>
      <family val="2"/>
      <scheme val="minor"/>
    </font>
    <font>
      <sz val="11"/>
      <color rgb="FF000000"/>
      <name val="Calibri"/>
      <family val="2"/>
    </font>
    <font>
      <b/>
      <sz val="11"/>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42">
    <xf numFmtId="0" fontId="0" fillId="0" borderId="0" xfId="0"/>
    <xf numFmtId="0" fontId="1" fillId="0" borderId="0" xfId="0" applyFont="1" applyAlignment="1">
      <alignment vertical="center"/>
    </xf>
    <xf numFmtId="0" fontId="0" fillId="0" borderId="0" xfId="0" applyAlignment="1">
      <alignment vertical="center"/>
    </xf>
    <xf numFmtId="0" fontId="4" fillId="0" borderId="0" xfId="0" applyFont="1" applyAlignment="1">
      <alignment horizontal="left" vertical="center" wrapText="1"/>
    </xf>
    <xf numFmtId="0" fontId="7" fillId="0" borderId="0" xfId="0" applyFont="1" applyAlignment="1">
      <alignment vertical="center"/>
    </xf>
    <xf numFmtId="0" fontId="8" fillId="0" borderId="0" xfId="0" applyFont="1" applyAlignment="1">
      <alignment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wrapText="1"/>
    </xf>
    <xf numFmtId="0" fontId="8" fillId="0" borderId="0" xfId="0" applyFont="1" applyAlignment="1" applyProtection="1">
      <alignment vertical="center"/>
    </xf>
    <xf numFmtId="0" fontId="0" fillId="0" borderId="0" xfId="0" applyAlignment="1" applyProtection="1">
      <alignment vertical="center"/>
    </xf>
    <xf numFmtId="0" fontId="7" fillId="0" borderId="0" xfId="0" applyFont="1" applyAlignment="1" applyProtection="1">
      <alignment vertical="center"/>
    </xf>
    <xf numFmtId="0" fontId="4" fillId="0" borderId="0" xfId="0" applyFont="1" applyAlignment="1" applyProtection="1">
      <alignment horizontal="left" vertical="center" wrapText="1"/>
    </xf>
    <xf numFmtId="0" fontId="6" fillId="0" borderId="0" xfId="0" applyFont="1" applyAlignment="1" applyProtection="1">
      <alignment horizontal="left" vertical="center" wrapText="1"/>
    </xf>
    <xf numFmtId="0" fontId="0" fillId="0" borderId="0" xfId="0" applyAlignment="1" applyProtection="1">
      <alignment vertical="center" wrapText="1"/>
    </xf>
    <xf numFmtId="0" fontId="3" fillId="0" borderId="0" xfId="0" applyFont="1" applyAlignment="1" applyProtection="1">
      <alignment vertical="center"/>
    </xf>
    <xf numFmtId="0" fontId="2" fillId="0" borderId="0" xfId="0" applyFont="1" applyAlignment="1" applyProtection="1">
      <alignment vertical="center"/>
    </xf>
    <xf numFmtId="2" fontId="1" fillId="0" borderId="0" xfId="0" applyNumberFormat="1" applyFont="1" applyAlignment="1" applyProtection="1">
      <alignment vertical="center"/>
    </xf>
    <xf numFmtId="0" fontId="1" fillId="0" borderId="0" xfId="0" applyFont="1" applyAlignment="1" applyProtection="1">
      <alignment vertical="center"/>
    </xf>
    <xf numFmtId="0" fontId="0" fillId="2" borderId="2" xfId="0" applyFill="1" applyBorder="1" applyAlignment="1" applyProtection="1">
      <alignment vertical="center"/>
    </xf>
    <xf numFmtId="0" fontId="0" fillId="2" borderId="3" xfId="0" applyFill="1" applyBorder="1" applyAlignment="1" applyProtection="1">
      <alignment vertical="center"/>
    </xf>
    <xf numFmtId="0" fontId="0" fillId="3" borderId="4" xfId="0" applyFont="1" applyFill="1" applyBorder="1" applyAlignment="1" applyProtection="1">
      <alignment vertical="center"/>
    </xf>
    <xf numFmtId="2" fontId="0" fillId="3" borderId="0" xfId="0" applyNumberFormat="1" applyFont="1" applyFill="1" applyBorder="1" applyAlignment="1" applyProtection="1">
      <alignment vertical="center"/>
    </xf>
    <xf numFmtId="0" fontId="0" fillId="3" borderId="5" xfId="0" applyFill="1" applyBorder="1" applyAlignment="1" applyProtection="1">
      <alignment vertical="center"/>
    </xf>
    <xf numFmtId="0" fontId="0" fillId="3" borderId="6" xfId="0" applyFont="1" applyFill="1" applyBorder="1" applyAlignment="1" applyProtection="1">
      <alignment vertical="center"/>
    </xf>
    <xf numFmtId="0" fontId="0" fillId="3" borderId="8" xfId="0" applyFill="1" applyBorder="1" applyAlignment="1" applyProtection="1">
      <alignment vertical="center"/>
    </xf>
    <xf numFmtId="0" fontId="0" fillId="0" borderId="0" xfId="0" applyFont="1" applyAlignment="1" applyProtection="1">
      <alignment vertical="center"/>
    </xf>
    <xf numFmtId="0" fontId="0" fillId="3" borderId="0" xfId="0" applyFont="1" applyFill="1" applyBorder="1" applyAlignment="1" applyProtection="1">
      <alignment vertical="center"/>
    </xf>
    <xf numFmtId="0" fontId="0" fillId="3" borderId="0" xfId="0" applyFill="1" applyBorder="1" applyAlignment="1" applyProtection="1">
      <alignment vertical="center"/>
    </xf>
    <xf numFmtId="2" fontId="0" fillId="3" borderId="0" xfId="0" applyNumberFormat="1" applyFont="1" applyFill="1" applyBorder="1" applyAlignment="1" applyProtection="1">
      <alignment horizontal="right" vertical="center"/>
    </xf>
    <xf numFmtId="9" fontId="0" fillId="3" borderId="7" xfId="1" applyFont="1" applyFill="1" applyBorder="1" applyAlignment="1" applyProtection="1">
      <alignment horizontal="right" vertical="center"/>
    </xf>
    <xf numFmtId="0" fontId="2" fillId="4" borderId="1" xfId="0" applyFont="1" applyFill="1" applyBorder="1" applyAlignment="1" applyProtection="1">
      <alignment horizontal="right" vertical="center"/>
      <protection locked="0"/>
    </xf>
    <xf numFmtId="0" fontId="2" fillId="4" borderId="1" xfId="0" applyFont="1" applyFill="1" applyBorder="1" applyAlignment="1" applyProtection="1">
      <alignment vertical="center"/>
      <protection locked="0"/>
    </xf>
    <xf numFmtId="0" fontId="0" fillId="4" borderId="0" xfId="0" applyFill="1" applyAlignment="1" applyProtection="1">
      <alignment vertical="center"/>
    </xf>
    <xf numFmtId="0" fontId="10" fillId="0" borderId="1"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6"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Alignment="1" applyProtection="1">
      <alignment horizontal="left" vertical="center" wrapText="1"/>
    </xf>
    <xf numFmtId="0" fontId="4" fillId="0" borderId="0" xfId="0" applyFont="1" applyAlignment="1" applyProtection="1">
      <alignment horizontal="left" vertical="center" wrapTex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17B6F-7208-41F8-A6D7-92297D5C9DB0}">
  <dimension ref="A1:E22"/>
  <sheetViews>
    <sheetView tabSelected="1" workbookViewId="0"/>
  </sheetViews>
  <sheetFormatPr baseColWidth="10" defaultColWidth="11.5703125" defaultRowHeight="15" x14ac:dyDescent="0.25"/>
  <cols>
    <col min="1" max="3" width="27.85546875" style="2" customWidth="1"/>
    <col min="4" max="4" width="10.28515625" style="2" customWidth="1"/>
    <col min="5" max="5" width="47.7109375" style="2" customWidth="1"/>
    <col min="6" max="16384" width="11.5703125" style="2"/>
  </cols>
  <sheetData>
    <row r="1" spans="1:5" ht="31.5" customHeight="1" x14ac:dyDescent="0.25">
      <c r="A1" s="5" t="s">
        <v>0</v>
      </c>
    </row>
    <row r="2" spans="1:5" ht="31.5" customHeight="1" x14ac:dyDescent="0.25">
      <c r="A2" s="4" t="s">
        <v>1</v>
      </c>
    </row>
    <row r="3" spans="1:5" ht="65.25" customHeight="1" x14ac:dyDescent="0.25">
      <c r="A3" s="38" t="s">
        <v>2</v>
      </c>
      <c r="B3" s="38"/>
      <c r="C3" s="38"/>
      <c r="D3" s="38"/>
      <c r="E3" s="9"/>
    </row>
    <row r="4" spans="1:5" ht="117.75" customHeight="1" x14ac:dyDescent="0.25">
      <c r="A4" s="38" t="s">
        <v>3</v>
      </c>
      <c r="B4" s="38"/>
      <c r="C4" s="38"/>
      <c r="D4" s="38"/>
    </row>
    <row r="5" spans="1:5" ht="15.75" x14ac:dyDescent="0.25">
      <c r="A5" s="3"/>
      <c r="B5" s="3"/>
      <c r="C5" s="3"/>
      <c r="D5" s="3"/>
    </row>
    <row r="6" spans="1:5" ht="15.75" x14ac:dyDescent="0.25">
      <c r="A6" s="3" t="s">
        <v>4</v>
      </c>
      <c r="B6" s="3"/>
      <c r="C6" s="3"/>
      <c r="D6" s="3"/>
    </row>
    <row r="7" spans="1:5" ht="81.75" customHeight="1" x14ac:dyDescent="0.25">
      <c r="A7" s="38" t="s">
        <v>5</v>
      </c>
      <c r="B7" s="38"/>
      <c r="C7" s="38"/>
      <c r="D7" s="38"/>
    </row>
    <row r="8" spans="1:5" ht="15.75" x14ac:dyDescent="0.25">
      <c r="A8" s="8"/>
      <c r="B8" s="8"/>
      <c r="C8" s="8"/>
      <c r="D8" s="8"/>
    </row>
    <row r="9" spans="1:5" ht="37.5" customHeight="1" x14ac:dyDescent="0.25">
      <c r="A9" s="39" t="s">
        <v>6</v>
      </c>
      <c r="B9" s="39"/>
      <c r="C9" s="39"/>
      <c r="D9" s="39"/>
    </row>
    <row r="10" spans="1:5" ht="21" customHeight="1" x14ac:dyDescent="0.25">
      <c r="A10" s="35" t="s">
        <v>7</v>
      </c>
      <c r="B10" s="36" t="s">
        <v>8</v>
      </c>
      <c r="C10" s="37"/>
      <c r="E10" s="1"/>
    </row>
    <row r="11" spans="1:5" ht="30" x14ac:dyDescent="0.25">
      <c r="A11" s="35"/>
      <c r="B11" s="6" t="s">
        <v>9</v>
      </c>
      <c r="C11" s="6" t="s">
        <v>10</v>
      </c>
      <c r="E11" s="1"/>
    </row>
    <row r="12" spans="1:5" x14ac:dyDescent="0.25">
      <c r="A12" s="7">
        <v>29</v>
      </c>
      <c r="B12" s="7">
        <v>2</v>
      </c>
      <c r="C12" s="7">
        <v>3</v>
      </c>
      <c r="E12" s="1"/>
    </row>
    <row r="13" spans="1:5" x14ac:dyDescent="0.25">
      <c r="A13" s="7">
        <v>28</v>
      </c>
      <c r="B13" s="7">
        <v>1.93</v>
      </c>
      <c r="C13" s="7">
        <v>2.88</v>
      </c>
      <c r="E13" s="1"/>
    </row>
    <row r="14" spans="1:5" x14ac:dyDescent="0.25">
      <c r="A14" s="7">
        <v>27</v>
      </c>
      <c r="B14" s="7">
        <v>1.86</v>
      </c>
      <c r="C14" s="7">
        <v>2.78</v>
      </c>
      <c r="E14" s="1"/>
    </row>
    <row r="15" spans="1:5" x14ac:dyDescent="0.25">
      <c r="A15" s="7">
        <v>26</v>
      </c>
      <c r="B15" s="7">
        <v>1.79</v>
      </c>
      <c r="C15" s="7">
        <v>2.68</v>
      </c>
    </row>
    <row r="16" spans="1:5" x14ac:dyDescent="0.25">
      <c r="A16" s="7">
        <v>25</v>
      </c>
      <c r="B16" s="7">
        <v>1.73</v>
      </c>
      <c r="C16" s="7">
        <v>2.58</v>
      </c>
    </row>
    <row r="17" spans="1:3" x14ac:dyDescent="0.25">
      <c r="A17" s="7">
        <v>24</v>
      </c>
      <c r="B17" s="7">
        <v>1.66</v>
      </c>
      <c r="C17" s="7">
        <v>2.4700000000000002</v>
      </c>
    </row>
    <row r="18" spans="1:3" x14ac:dyDescent="0.25">
      <c r="A18" s="7">
        <v>23</v>
      </c>
      <c r="B18" s="7">
        <v>1.59</v>
      </c>
      <c r="C18" s="7">
        <v>2.37</v>
      </c>
    </row>
    <row r="19" spans="1:3" x14ac:dyDescent="0.25">
      <c r="A19" s="7">
        <v>22</v>
      </c>
      <c r="B19" s="7">
        <v>1.52</v>
      </c>
      <c r="C19" s="7">
        <v>2.27</v>
      </c>
    </row>
    <row r="20" spans="1:3" x14ac:dyDescent="0.25">
      <c r="A20" s="7">
        <v>21</v>
      </c>
      <c r="B20" s="7">
        <v>1.45</v>
      </c>
      <c r="C20" s="7">
        <v>2.16</v>
      </c>
    </row>
    <row r="21" spans="1:3" x14ac:dyDescent="0.25">
      <c r="A21" s="7">
        <v>20</v>
      </c>
      <c r="B21" s="7">
        <v>1.38</v>
      </c>
      <c r="C21" s="7">
        <v>2.06</v>
      </c>
    </row>
    <row r="22" spans="1:3" x14ac:dyDescent="0.25">
      <c r="A22" s="7">
        <v>19</v>
      </c>
      <c r="B22" s="7">
        <v>1.31</v>
      </c>
      <c r="C22" s="7">
        <v>1.96</v>
      </c>
    </row>
  </sheetData>
  <sheetProtection sheet="1" objects="1" scenarios="1"/>
  <mergeCells count="6">
    <mergeCell ref="A10:A11"/>
    <mergeCell ref="B10:C10"/>
    <mergeCell ref="A3:D3"/>
    <mergeCell ref="A4:D4"/>
    <mergeCell ref="A7:D7"/>
    <mergeCell ref="A9:D9"/>
  </mergeCells>
  <printOptions horizontalCentered="1"/>
  <pageMargins left="0" right="0"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0"/>
  <sheetViews>
    <sheetView workbookViewId="0"/>
  </sheetViews>
  <sheetFormatPr baseColWidth="10" defaultColWidth="11.5703125" defaultRowHeight="15" x14ac:dyDescent="0.25"/>
  <cols>
    <col min="1" max="1" width="65.7109375" style="11" customWidth="1"/>
    <col min="2" max="2" width="11.5703125" style="11" customWidth="1"/>
    <col min="3" max="3" width="11.5703125" style="11"/>
    <col min="4" max="5" width="11.5703125" style="11" customWidth="1"/>
    <col min="6" max="6" width="14.5703125" style="11" customWidth="1"/>
    <col min="7" max="7" width="65.7109375" style="11" customWidth="1"/>
    <col min="8" max="16384" width="11.5703125" style="11"/>
  </cols>
  <sheetData>
    <row r="1" spans="1:9" ht="31.5" customHeight="1" x14ac:dyDescent="0.25">
      <c r="A1" s="10" t="s">
        <v>11</v>
      </c>
    </row>
    <row r="2" spans="1:9" ht="31.5" customHeight="1" x14ac:dyDescent="0.25">
      <c r="A2" s="12" t="s">
        <v>1</v>
      </c>
    </row>
    <row r="3" spans="1:9" ht="62.25" customHeight="1" x14ac:dyDescent="0.25">
      <c r="A3" s="40" t="s">
        <v>2</v>
      </c>
      <c r="B3" s="40"/>
      <c r="C3" s="40"/>
      <c r="D3" s="40"/>
      <c r="E3" s="40"/>
    </row>
    <row r="4" spans="1:9" ht="117.75" customHeight="1" x14ac:dyDescent="0.25">
      <c r="A4" s="40" t="s">
        <v>3</v>
      </c>
      <c r="B4" s="40"/>
      <c r="C4" s="40"/>
      <c r="D4" s="40"/>
      <c r="E4" s="40"/>
      <c r="F4" s="13"/>
    </row>
    <row r="5" spans="1:9" ht="15.75" x14ac:dyDescent="0.25">
      <c r="A5" s="13"/>
      <c r="B5" s="13"/>
      <c r="C5" s="13"/>
      <c r="D5" s="13"/>
      <c r="E5" s="13"/>
      <c r="F5" s="13"/>
    </row>
    <row r="6" spans="1:9" ht="15.75" x14ac:dyDescent="0.25">
      <c r="A6" s="13" t="s">
        <v>12</v>
      </c>
      <c r="B6" s="13"/>
      <c r="C6" s="13"/>
      <c r="D6" s="13"/>
      <c r="E6" s="13"/>
      <c r="F6" s="13"/>
    </row>
    <row r="7" spans="1:9" ht="76.5" customHeight="1" x14ac:dyDescent="0.25">
      <c r="A7" s="40" t="s">
        <v>13</v>
      </c>
      <c r="B7" s="40"/>
      <c r="C7" s="40"/>
      <c r="D7" s="40"/>
      <c r="E7" s="40"/>
      <c r="F7" s="13"/>
    </row>
    <row r="8" spans="1:9" ht="15.75" x14ac:dyDescent="0.25">
      <c r="A8" s="14"/>
      <c r="B8" s="14"/>
      <c r="C8" s="14"/>
      <c r="D8" s="14"/>
      <c r="E8" s="14"/>
      <c r="F8" s="13"/>
    </row>
    <row r="9" spans="1:9" ht="37.5" customHeight="1" x14ac:dyDescent="0.25">
      <c r="A9" s="41" t="s">
        <v>14</v>
      </c>
      <c r="B9" s="41"/>
      <c r="C9" s="41"/>
      <c r="D9" s="41"/>
      <c r="E9" s="41"/>
      <c r="F9" s="13"/>
      <c r="H9" s="15"/>
      <c r="I9" s="15"/>
    </row>
    <row r="10" spans="1:9" ht="21.75" customHeight="1" x14ac:dyDescent="0.25">
      <c r="A10" s="16" t="s">
        <v>15</v>
      </c>
      <c r="G10" s="16" t="s">
        <v>16</v>
      </c>
    </row>
    <row r="11" spans="1:9" x14ac:dyDescent="0.25">
      <c r="A11" s="17" t="s">
        <v>17</v>
      </c>
      <c r="G11" s="17" t="s">
        <v>17</v>
      </c>
    </row>
    <row r="12" spans="1:9" x14ac:dyDescent="0.25">
      <c r="A12" s="11" t="s">
        <v>18</v>
      </c>
      <c r="B12" s="11">
        <v>29</v>
      </c>
      <c r="G12" s="11" t="s">
        <v>18</v>
      </c>
      <c r="H12" s="11">
        <v>29</v>
      </c>
    </row>
    <row r="13" spans="1:9" x14ac:dyDescent="0.25">
      <c r="A13" s="11" t="s">
        <v>19</v>
      </c>
      <c r="B13" s="11">
        <v>2</v>
      </c>
      <c r="G13" s="11" t="s">
        <v>20</v>
      </c>
      <c r="H13" s="11">
        <v>3</v>
      </c>
    </row>
    <row r="14" spans="1:9" x14ac:dyDescent="0.25">
      <c r="A14" s="11" t="s">
        <v>21</v>
      </c>
      <c r="B14" s="18">
        <f>B13/B12</f>
        <v>6.8965517241379309E-2</v>
      </c>
      <c r="C14" s="11" t="s">
        <v>22</v>
      </c>
      <c r="G14" s="11" t="s">
        <v>23</v>
      </c>
      <c r="H14" s="18">
        <f>H13/H12</f>
        <v>0.10344827586206896</v>
      </c>
      <c r="I14" s="11" t="s">
        <v>24</v>
      </c>
    </row>
    <row r="15" spans="1:9" x14ac:dyDescent="0.25">
      <c r="A15" s="11" t="s">
        <v>25</v>
      </c>
      <c r="B15" s="18">
        <f>1-B14</f>
        <v>0.93103448275862066</v>
      </c>
      <c r="C15" s="11" t="s">
        <v>26</v>
      </c>
      <c r="G15" s="11" t="s">
        <v>25</v>
      </c>
      <c r="H15" s="18">
        <f>1-H14</f>
        <v>0.89655172413793105</v>
      </c>
      <c r="I15" s="11" t="s">
        <v>27</v>
      </c>
    </row>
    <row r="17" spans="1:9" ht="15.75" x14ac:dyDescent="0.25">
      <c r="A17" s="16" t="s">
        <v>14</v>
      </c>
      <c r="G17" s="16" t="s">
        <v>14</v>
      </c>
    </row>
    <row r="18" spans="1:9" x14ac:dyDescent="0.25">
      <c r="A18" s="19"/>
      <c r="G18" s="19"/>
    </row>
    <row r="19" spans="1:9" x14ac:dyDescent="0.25">
      <c r="A19" s="20" t="s">
        <v>28</v>
      </c>
      <c r="B19" s="32">
        <v>24</v>
      </c>
      <c r="C19" s="21" t="s">
        <v>29</v>
      </c>
      <c r="G19" s="20" t="s">
        <v>28</v>
      </c>
      <c r="H19" s="33">
        <v>24</v>
      </c>
      <c r="I19" s="21" t="s">
        <v>29</v>
      </c>
    </row>
    <row r="20" spans="1:9" x14ac:dyDescent="0.25">
      <c r="A20" s="22" t="s">
        <v>30</v>
      </c>
      <c r="B20" s="30">
        <f>B19+B21</f>
        <v>25.777777777777779</v>
      </c>
      <c r="C20" s="24" t="s">
        <v>29</v>
      </c>
      <c r="G20" s="22" t="s">
        <v>30</v>
      </c>
      <c r="H20" s="23">
        <f>H19+H21</f>
        <v>26.76923076923077</v>
      </c>
      <c r="I20" s="24" t="s">
        <v>29</v>
      </c>
    </row>
    <row r="21" spans="1:9" ht="12" customHeight="1" x14ac:dyDescent="0.25">
      <c r="A21" s="22" t="s">
        <v>31</v>
      </c>
      <c r="B21" s="30">
        <f>IF(B19/B15-B19&gt;B13,B13,B19/B15-B19)</f>
        <v>1.7777777777777786</v>
      </c>
      <c r="C21" s="24" t="s">
        <v>29</v>
      </c>
      <c r="G21" s="22" t="s">
        <v>31</v>
      </c>
      <c r="H21" s="23">
        <f>IF(H19/H15-H19&gt;H13,H13,H19/H15-H19)</f>
        <v>2.7692307692307701</v>
      </c>
      <c r="I21" s="24" t="s">
        <v>29</v>
      </c>
    </row>
    <row r="22" spans="1:9" hidden="1" x14ac:dyDescent="0.25">
      <c r="A22" s="28"/>
      <c r="B22" s="30"/>
      <c r="C22" s="29"/>
      <c r="G22" s="28"/>
      <c r="H22" s="23"/>
      <c r="I22" s="29"/>
    </row>
    <row r="23" spans="1:9" x14ac:dyDescent="0.25">
      <c r="A23" s="25" t="s">
        <v>32</v>
      </c>
      <c r="B23" s="31">
        <f>100%/B12*B20</f>
        <v>0.88888888888888895</v>
      </c>
      <c r="C23" s="26" t="s">
        <v>33</v>
      </c>
      <c r="G23" s="25" t="s">
        <v>30</v>
      </c>
      <c r="H23" s="31">
        <f>100%/H12*H20</f>
        <v>0.92307692307692313</v>
      </c>
      <c r="I23" s="26" t="s">
        <v>33</v>
      </c>
    </row>
    <row r="24" spans="1:9" x14ac:dyDescent="0.25">
      <c r="G24" s="19"/>
    </row>
    <row r="25" spans="1:9" x14ac:dyDescent="0.25">
      <c r="B25" s="34"/>
      <c r="C25" s="11" t="s">
        <v>34</v>
      </c>
      <c r="G25" s="19"/>
    </row>
    <row r="26" spans="1:9" ht="21" customHeight="1" x14ac:dyDescent="0.25">
      <c r="A26" s="13" t="s">
        <v>35</v>
      </c>
      <c r="B26" s="14"/>
      <c r="C26" s="14"/>
      <c r="D26" s="14"/>
      <c r="E26" s="14"/>
      <c r="F26" s="13"/>
    </row>
    <row r="27" spans="1:9" s="27" customFormat="1" ht="162.75" customHeight="1" x14ac:dyDescent="0.25">
      <c r="A27" s="40" t="s">
        <v>36</v>
      </c>
      <c r="B27" s="40"/>
      <c r="C27" s="40"/>
      <c r="D27" s="40"/>
      <c r="E27" s="40"/>
    </row>
    <row r="28" spans="1:9" x14ac:dyDescent="0.25">
      <c r="G28" s="19"/>
    </row>
    <row r="29" spans="1:9" x14ac:dyDescent="0.25">
      <c r="G29" s="19"/>
    </row>
    <row r="30" spans="1:9" x14ac:dyDescent="0.25">
      <c r="G30" s="19"/>
    </row>
    <row r="31" spans="1:9" x14ac:dyDescent="0.25">
      <c r="G31" s="19"/>
    </row>
    <row r="32" spans="1:9" x14ac:dyDescent="0.25">
      <c r="G32" s="19"/>
    </row>
    <row r="33" spans="7:7" x14ac:dyDescent="0.25">
      <c r="G33" s="19"/>
    </row>
    <row r="34" spans="7:7" x14ac:dyDescent="0.25">
      <c r="G34" s="19"/>
    </row>
    <row r="35" spans="7:7" x14ac:dyDescent="0.25">
      <c r="G35" s="19"/>
    </row>
    <row r="36" spans="7:7" x14ac:dyDescent="0.25">
      <c r="G36" s="19"/>
    </row>
    <row r="37" spans="7:7" x14ac:dyDescent="0.25">
      <c r="G37" s="19"/>
    </row>
    <row r="38" spans="7:7" x14ac:dyDescent="0.25">
      <c r="G38" s="19"/>
    </row>
    <row r="39" spans="7:7" x14ac:dyDescent="0.25">
      <c r="G39" s="19"/>
    </row>
    <row r="40" spans="7:7" x14ac:dyDescent="0.25">
      <c r="G40" s="19"/>
    </row>
    <row r="41" spans="7:7" x14ac:dyDescent="0.25">
      <c r="G41" s="19"/>
    </row>
    <row r="42" spans="7:7" x14ac:dyDescent="0.25">
      <c r="G42" s="19"/>
    </row>
    <row r="43" spans="7:7" x14ac:dyDescent="0.25">
      <c r="G43" s="19"/>
    </row>
    <row r="44" spans="7:7" x14ac:dyDescent="0.25">
      <c r="G44" s="19"/>
    </row>
    <row r="45" spans="7:7" x14ac:dyDescent="0.25">
      <c r="G45" s="19"/>
    </row>
    <row r="46" spans="7:7" x14ac:dyDescent="0.25">
      <c r="G46" s="19"/>
    </row>
    <row r="47" spans="7:7" x14ac:dyDescent="0.25">
      <c r="G47" s="19"/>
    </row>
    <row r="48" spans="7:7" x14ac:dyDescent="0.25">
      <c r="G48" s="19"/>
    </row>
    <row r="49" spans="7:7" x14ac:dyDescent="0.25">
      <c r="G49" s="19"/>
    </row>
    <row r="50" spans="7:7" x14ac:dyDescent="0.25">
      <c r="G50" s="19"/>
    </row>
    <row r="51" spans="7:7" x14ac:dyDescent="0.25">
      <c r="G51" s="19"/>
    </row>
    <row r="52" spans="7:7" x14ac:dyDescent="0.25">
      <c r="G52" s="19"/>
    </row>
    <row r="53" spans="7:7" x14ac:dyDescent="0.25">
      <c r="G53" s="19"/>
    </row>
    <row r="54" spans="7:7" x14ac:dyDescent="0.25">
      <c r="G54" s="19"/>
    </row>
    <row r="55" spans="7:7" x14ac:dyDescent="0.25">
      <c r="G55" s="19"/>
    </row>
    <row r="56" spans="7:7" x14ac:dyDescent="0.25">
      <c r="G56" s="19"/>
    </row>
    <row r="57" spans="7:7" x14ac:dyDescent="0.25">
      <c r="G57" s="19"/>
    </row>
    <row r="58" spans="7:7" x14ac:dyDescent="0.25">
      <c r="G58" s="19"/>
    </row>
    <row r="59" spans="7:7" x14ac:dyDescent="0.25">
      <c r="G59" s="19"/>
    </row>
    <row r="60" spans="7:7" x14ac:dyDescent="0.25">
      <c r="G60" s="19"/>
    </row>
    <row r="61" spans="7:7" x14ac:dyDescent="0.25">
      <c r="G61" s="19"/>
    </row>
    <row r="62" spans="7:7" x14ac:dyDescent="0.25">
      <c r="G62" s="19"/>
    </row>
    <row r="63" spans="7:7" x14ac:dyDescent="0.25">
      <c r="G63" s="19"/>
    </row>
    <row r="64" spans="7:7" x14ac:dyDescent="0.25">
      <c r="G64" s="19"/>
    </row>
    <row r="65" spans="7:7" x14ac:dyDescent="0.25">
      <c r="G65" s="19"/>
    </row>
    <row r="66" spans="7:7" x14ac:dyDescent="0.25">
      <c r="G66" s="19"/>
    </row>
    <row r="67" spans="7:7" x14ac:dyDescent="0.25">
      <c r="G67" s="19"/>
    </row>
    <row r="68" spans="7:7" x14ac:dyDescent="0.25">
      <c r="G68" s="19"/>
    </row>
    <row r="69" spans="7:7" x14ac:dyDescent="0.25">
      <c r="G69" s="19"/>
    </row>
    <row r="70" spans="7:7" x14ac:dyDescent="0.25">
      <c r="G70" s="19"/>
    </row>
    <row r="71" spans="7:7" x14ac:dyDescent="0.25">
      <c r="G71" s="19"/>
    </row>
    <row r="72" spans="7:7" x14ac:dyDescent="0.25">
      <c r="G72" s="19"/>
    </row>
    <row r="73" spans="7:7" x14ac:dyDescent="0.25">
      <c r="G73" s="19"/>
    </row>
    <row r="74" spans="7:7" x14ac:dyDescent="0.25">
      <c r="G74" s="19"/>
    </row>
    <row r="75" spans="7:7" x14ac:dyDescent="0.25">
      <c r="G75" s="19"/>
    </row>
    <row r="76" spans="7:7" x14ac:dyDescent="0.25">
      <c r="G76" s="19"/>
    </row>
    <row r="77" spans="7:7" x14ac:dyDescent="0.25">
      <c r="G77" s="19"/>
    </row>
    <row r="78" spans="7:7" x14ac:dyDescent="0.25">
      <c r="G78" s="19"/>
    </row>
    <row r="79" spans="7:7" x14ac:dyDescent="0.25">
      <c r="G79" s="19"/>
    </row>
    <row r="80" spans="7:7" x14ac:dyDescent="0.25">
      <c r="G80" s="19"/>
    </row>
  </sheetData>
  <sheetProtection sheet="1" objects="1" scenarios="1"/>
  <mergeCells count="5">
    <mergeCell ref="A27:E27"/>
    <mergeCell ref="A3:E3"/>
    <mergeCell ref="A4:E4"/>
    <mergeCell ref="A7:E7"/>
    <mergeCell ref="A9:E9"/>
  </mergeCells>
  <printOptions horizontalCentered="1"/>
  <pageMargins left="0" right="0" top="0.39370078740157483" bottom="0.3937007874015748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7883BDE96C6484E930C8F35B4FA63D6" ma:contentTypeVersion="8" ma:contentTypeDescription="Ein neues Dokument erstellen." ma:contentTypeScope="" ma:versionID="819f3af89b5335b788dc27efa63bb64a">
  <xsd:schema xmlns:xsd="http://www.w3.org/2001/XMLSchema" xmlns:xs="http://www.w3.org/2001/XMLSchema" xmlns:p="http://schemas.microsoft.com/office/2006/metadata/properties" xmlns:ns1="http://schemas.microsoft.com/sharepoint/v3" xmlns:ns3="b9bbc5c3-42c9-4c30-b7a3-3f0c5e2a5378" xmlns:ns4="47d2a402-d77b-4bbf-8606-249d8b7d3cfc" xmlns:ns5="4c571c09-6e20-4e32-9349-4106b8b0708d" targetNamespace="http://schemas.microsoft.com/office/2006/metadata/properties" ma:root="true" ma:fieldsID="30c5ab758ce80cd04d1010a3cd6317b5" ns1:_="" ns3:_="" ns4:_="" ns5:_="">
    <xsd:import namespace="http://schemas.microsoft.com/sharepoint/v3"/>
    <xsd:import namespace="b9bbc5c3-42c9-4c30-b7a3-3f0c5e2a5378"/>
    <xsd:import namespace="47d2a402-d77b-4bbf-8606-249d8b7d3cfc"/>
    <xsd:import namespace="4c571c09-6e20-4e32-9349-4106b8b0708d"/>
    <xsd:element name="properties">
      <xsd:complexType>
        <xsd:sequence>
          <xsd:element name="documentManagement">
            <xsd:complexType>
              <xsd:all>
                <xsd:element ref="ns1:Language" minOccurs="0"/>
                <xsd:element ref="ns3:CustomerID" minOccurs="0"/>
                <xsd:element ref="ns4:SharedWithUsers" minOccurs="0"/>
                <xsd:element ref="ns4:SharedWithDetails" minOccurs="0"/>
                <xsd:element ref="ns5:Frontend_x002d_Sei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Sprache" ma:default="DE" ma:format="Dropdown" ma:internalName="Language">
      <xsd:simpleType>
        <xsd:restriction base="dms:Choice">
          <xsd:enumeration value="DE"/>
          <xsd:enumeration value="RM"/>
          <xsd:enumeration value="IT"/>
          <xsd:enumeration value="EN"/>
        </xsd:restriction>
      </xsd:simpleType>
    </xsd:element>
  </xsd:schema>
  <xsd:schema xmlns:xsd="http://www.w3.org/2001/XMLSchema" xmlns:xs="http://www.w3.org/2001/XMLSchema" xmlns:dms="http://schemas.microsoft.com/office/2006/documentManagement/types" xmlns:pc="http://schemas.microsoft.com/office/infopath/2007/PartnerControls" targetNamespace="b9bbc5c3-42c9-4c30-b7a3-3f0c5e2a5378" elementFormDefault="qualified">
    <xsd:import namespace="http://schemas.microsoft.com/office/2006/documentManagement/types"/>
    <xsd:import namespace="http://schemas.microsoft.com/office/infopath/2007/PartnerControls"/>
    <xsd:element name="CustomerID" ma:index="12" nillable="true" ma:displayName="Benutzerdefinierte ID-Nummer" ma:description="Alfabetische ID zu Sortierzwecken - arbeiten Sie mit Lücken!&#10;0-9 vor A-Z - verwenden Sie min. 3-4 Zeichen/Ziffern&#10;Beispiel: 1000 A1000 B1000" ma:internalName="Customer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d2a402-d77b-4bbf-8606-249d8b7d3cfc"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71c09-6e20-4e32-9349-4106b8b0708d" elementFormDefault="qualified">
    <xsd:import namespace="http://schemas.microsoft.com/office/2006/documentManagement/types"/>
    <xsd:import namespace="http://schemas.microsoft.com/office/infopath/2007/PartnerControls"/>
    <xsd:element name="Frontend_x002d_Seite" ma:index="15" nillable="true" ma:displayName="Frontend-Seite" ma:description="Wo ist die Datei auf der AVS-Webseite ersichtlich" ma:internalName="Frontend_x002d_Seite">
      <xsd:simpleType>
        <xsd:union memberTypes="dms:Text">
          <xsd:simpleType>
            <xsd:restriction base="dms:Choice">
              <xsd:enumeration value="Schulbetrieb"/>
              <xsd:enumeration value="Führung und Organisation"/>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ma:index="8" ma:displayName="Kommentare"/>
        <xsd:element name="keywords" minOccurs="0" maxOccurs="1" type="xsd:string" ma:index="10" ma:displayName="Schlüsselwörter"/>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RM</Language>
    <CustomerID xmlns="b9bbc5c3-42c9-4c30-b7a3-3f0c5e2a5378" xsi:nil="true"/>
    <Frontend_x002d_Seite xmlns="4c571c09-6e20-4e32-9349-4106b8b0708d">Lehrpersonen</Frontend_x002d_Seite>
  </documentManagement>
</p:properties>
</file>

<file path=customXml/itemProps1.xml><?xml version="1.0" encoding="utf-8"?>
<ds:datastoreItem xmlns:ds="http://schemas.openxmlformats.org/officeDocument/2006/customXml" ds:itemID="{6A8134E3-0377-4EAB-8485-C89CD32A2724}"/>
</file>

<file path=customXml/itemProps2.xml><?xml version="1.0" encoding="utf-8"?>
<ds:datastoreItem xmlns:ds="http://schemas.openxmlformats.org/officeDocument/2006/customXml" ds:itemID="{60E4C549-6DF6-4819-8524-C09617AED475}"/>
</file>

<file path=customXml/itemProps3.xml><?xml version="1.0" encoding="utf-8"?>
<ds:datastoreItem xmlns:ds="http://schemas.openxmlformats.org/officeDocument/2006/customXml" ds:itemID="{1CC2C83C-C9B7-4DE2-9A93-93EA25F6B07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Distgargia temporala</vt:lpstr>
      <vt:lpstr>Indemnisaziun finanziala</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Berechnungshilfe Altersentlastung</dc:title>
  <dc:creator>Silva-Alig Patricia</dc:creator>
  <cp:lastModifiedBy>Huonder Fabian (STAKA GR)</cp:lastModifiedBy>
  <dcterms:created xsi:type="dcterms:W3CDTF">2025-03-20T09:36:16Z</dcterms:created>
  <dcterms:modified xsi:type="dcterms:W3CDTF">2025-11-26T09:50:58Z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2025-11-10T14:36:43Z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9c4a90da-a173-478a-b6df-1a8382888b3a</vt:lpwstr>
  </property>
  <property fmtid="{D5CDD505-2E9C-101B-9397-08002B2CF9AE}" pid="8" name="MSIP_Label_fbfc5642-2d7f-4e68-9674-ab3e35a89b06_ContentBits">
    <vt:lpwstr>0</vt:lpwstr>
  </property>
  <property fmtid="{D5CDD505-2E9C-101B-9397-08002B2CF9AE}" pid="9" name="MSIP_Label_fbfc5642-2d7f-4e68-9674-ab3e35a89b06_Tag">
    <vt:lpwstr>10, 3, 0, 1</vt:lpwstr>
  </property>
  <property fmtid="{D5CDD505-2E9C-101B-9397-08002B2CF9AE}" pid="10" name="ContentTypeId">
    <vt:lpwstr>0x01010087883BDE96C6484E930C8F35B4FA63D6</vt:lpwstr>
  </property>
</Properties>
</file>