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30" windowWidth="19230" windowHeight="12060"/>
  </bookViews>
  <sheets>
    <sheet name="KREISW" sheetId="3" r:id="rId1"/>
    <sheet name="Grafikberechnung" sheetId="2" r:id="rId2"/>
    <sheet name="Gewinn + Verlust für Hompage" sheetId="4" r:id="rId3"/>
    <sheet name="Grafik" sheetId="1" r:id="rId4"/>
  </sheets>
  <definedNames>
    <definedName name="_xlnm._FilterDatabase" localSheetId="0" hidden="1">KREISW!$A$1:$W$43</definedName>
  </definedNames>
  <calcPr calcId="145621"/>
</workbook>
</file>

<file path=xl/calcChain.xml><?xml version="1.0" encoding="utf-8"?>
<calcChain xmlns="http://schemas.openxmlformats.org/spreadsheetml/2006/main">
  <c r="W38" i="3" l="1"/>
  <c r="T38" i="3"/>
  <c r="Q38" i="3"/>
  <c r="N38" i="3"/>
  <c r="K38" i="3"/>
  <c r="H38" i="3"/>
  <c r="E38" i="3"/>
  <c r="W37" i="3"/>
  <c r="T37" i="3"/>
  <c r="Q37" i="3"/>
  <c r="N37" i="3"/>
  <c r="K37" i="3"/>
  <c r="H37" i="3"/>
  <c r="E37" i="3"/>
  <c r="V43" i="3"/>
  <c r="S43" i="3"/>
  <c r="G43" i="3"/>
  <c r="D43" i="3"/>
  <c r="L43" i="3"/>
  <c r="C43" i="3"/>
  <c r="F43" i="3"/>
  <c r="I43" i="3"/>
  <c r="O43" i="3"/>
  <c r="R43" i="3"/>
  <c r="U43" i="3"/>
  <c r="B10" i="2" l="1"/>
  <c r="B12" i="4"/>
  <c r="B10" i="4"/>
  <c r="B8" i="2"/>
  <c r="B7" i="2"/>
  <c r="B9" i="4"/>
  <c r="B11" i="4"/>
  <c r="B9" i="2"/>
  <c r="B6" i="4"/>
  <c r="B4" i="2"/>
  <c r="B6" i="2"/>
  <c r="B8" i="4"/>
  <c r="B7" i="4"/>
  <c r="B5" i="2"/>
  <c r="B45" i="3"/>
  <c r="M43" i="3"/>
  <c r="C7" i="2" s="1"/>
  <c r="E30" i="3"/>
  <c r="N42" i="3"/>
  <c r="N41" i="3"/>
  <c r="N40" i="3"/>
  <c r="N39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43" i="3" s="1"/>
  <c r="N12" i="3"/>
  <c r="N11" i="3"/>
  <c r="N10" i="3"/>
  <c r="N9" i="3"/>
  <c r="N8" i="3"/>
  <c r="N7" i="3"/>
  <c r="N6" i="3"/>
  <c r="N5" i="3"/>
  <c r="N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9" i="3"/>
  <c r="Q40" i="3"/>
  <c r="Q41" i="3"/>
  <c r="Q42" i="3"/>
  <c r="Q4" i="3"/>
  <c r="P43" i="3"/>
  <c r="C8" i="2" s="1"/>
  <c r="C4" i="2"/>
  <c r="E42" i="3"/>
  <c r="E41" i="3"/>
  <c r="E40" i="3"/>
  <c r="E39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C7" i="4"/>
  <c r="C10" i="2"/>
  <c r="C11" i="4"/>
  <c r="C5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9" i="3"/>
  <c r="H40" i="3"/>
  <c r="H41" i="3"/>
  <c r="H42" i="3"/>
  <c r="J43" i="3"/>
  <c r="C8" i="4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9" i="3"/>
  <c r="W40" i="3"/>
  <c r="W41" i="3"/>
  <c r="W42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9" i="3"/>
  <c r="K40" i="3"/>
  <c r="K41" i="3"/>
  <c r="K42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9" i="3"/>
  <c r="T40" i="3"/>
  <c r="T41" i="3"/>
  <c r="T42" i="3"/>
  <c r="B43" i="3"/>
  <c r="D12" i="2"/>
  <c r="C9" i="2"/>
  <c r="C12" i="4"/>
  <c r="C6" i="4"/>
  <c r="C10" i="4"/>
  <c r="F12" i="4" l="1"/>
  <c r="E12" i="4"/>
  <c r="E7" i="4"/>
  <c r="F7" i="4"/>
  <c r="E10" i="4"/>
  <c r="F10" i="4"/>
  <c r="C6" i="2"/>
  <c r="C12" i="2" s="1"/>
  <c r="F6" i="4"/>
  <c r="E6" i="4"/>
  <c r="E11" i="4"/>
  <c r="F11" i="4"/>
  <c r="C9" i="4"/>
  <c r="F8" i="4"/>
  <c r="E8" i="4"/>
  <c r="Q43" i="3"/>
  <c r="E43" i="3"/>
  <c r="W43" i="3"/>
  <c r="B12" i="2"/>
  <c r="T43" i="3"/>
  <c r="H43" i="3"/>
  <c r="K43" i="3"/>
  <c r="F9" i="4" l="1"/>
  <c r="E9" i="4"/>
  <c r="C13" i="4"/>
  <c r="B13" i="4"/>
</calcChain>
</file>

<file path=xl/sharedStrings.xml><?xml version="1.0" encoding="utf-8"?>
<sst xmlns="http://schemas.openxmlformats.org/spreadsheetml/2006/main" count="79" uniqueCount="60">
  <si>
    <t>SVP</t>
  </si>
  <si>
    <t>CVP</t>
  </si>
  <si>
    <t>FDP</t>
  </si>
  <si>
    <t>SP</t>
  </si>
  <si>
    <t>Parteilose</t>
  </si>
  <si>
    <t>Verteilung der Grossratsmandate</t>
  </si>
  <si>
    <t>Kreis</t>
  </si>
  <si>
    <t>Anzahl Sitze</t>
  </si>
  <si>
    <t>Gewinn 
Verlust</t>
  </si>
  <si>
    <t>Gewinn Verlust</t>
  </si>
  <si>
    <t>Alvaschein</t>
  </si>
  <si>
    <t>Avers</t>
  </si>
  <si>
    <t>Belfort</t>
  </si>
  <si>
    <t>Bergün</t>
  </si>
  <si>
    <t>Brusio</t>
  </si>
  <si>
    <t>Calanca</t>
  </si>
  <si>
    <t>Chur</t>
  </si>
  <si>
    <t>Churwalden</t>
  </si>
  <si>
    <t>Davos</t>
  </si>
  <si>
    <t>Disentis</t>
  </si>
  <si>
    <t>Domleschg</t>
  </si>
  <si>
    <t>Fünf Dörfer</t>
  </si>
  <si>
    <t>Ilanz</t>
  </si>
  <si>
    <t>Jenaz</t>
  </si>
  <si>
    <t>Klosters</t>
  </si>
  <si>
    <t>Küblis</t>
  </si>
  <si>
    <t>Luzein</t>
  </si>
  <si>
    <t>Maienfeld</t>
  </si>
  <si>
    <t>Oberengadin</t>
  </si>
  <si>
    <t>Poschiavo</t>
  </si>
  <si>
    <t>Ramosch</t>
  </si>
  <si>
    <t>Rhäzüns</t>
  </si>
  <si>
    <t>Rheinwald</t>
  </si>
  <si>
    <t>Roveredo</t>
  </si>
  <si>
    <t>Ruis</t>
  </si>
  <si>
    <t>Safien</t>
  </si>
  <si>
    <t>Schams</t>
  </si>
  <si>
    <t>Schanfigg</t>
  </si>
  <si>
    <t>Schiers</t>
  </si>
  <si>
    <t>Seewis</t>
  </si>
  <si>
    <t>Surses</t>
  </si>
  <si>
    <t>Suot Tasna</t>
  </si>
  <si>
    <t>Sur Tasna</t>
  </si>
  <si>
    <t>Thusis</t>
  </si>
  <si>
    <t>Trins</t>
  </si>
  <si>
    <t>Val Müstair</t>
  </si>
  <si>
    <t>Total</t>
  </si>
  <si>
    <t>Total gewählt</t>
  </si>
  <si>
    <t>Gewinn</t>
  </si>
  <si>
    <t>Lumnezia/Lugnez</t>
  </si>
  <si>
    <t>Ergebnisse Grossratswahlen</t>
  </si>
  <si>
    <t>Verlust</t>
  </si>
  <si>
    <t>1. Wahlgang</t>
  </si>
  <si>
    <t>BDP</t>
  </si>
  <si>
    <t>GLP</t>
  </si>
  <si>
    <t>Jahr 2014</t>
  </si>
  <si>
    <t>Bregaglia</t>
  </si>
  <si>
    <t>Mesocco</t>
  </si>
  <si>
    <t>Jahr 2018</t>
  </si>
  <si>
    <t>Chur, 1. Juli 2018 / DeBe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</si>
</sst>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1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1"/>
      <name val="Calibri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/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5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rgb="FFFF505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5050"/>
      <color rgb="FFFF660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chartsheet" Target="chartsheets/sheet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Grafikberechnung!$B$3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Grafikberechnung!$A$4:$A$10</c:f>
              <c:strCache>
                <c:ptCount val="7"/>
                <c:pt idx="0">
                  <c:v>BDP</c:v>
                </c:pt>
                <c:pt idx="1">
                  <c:v>CVP</c:v>
                </c:pt>
                <c:pt idx="2">
                  <c:v>FDP</c:v>
                </c:pt>
                <c:pt idx="3">
                  <c:v>GLP</c:v>
                </c:pt>
                <c:pt idx="4">
                  <c:v>SP</c:v>
                </c:pt>
                <c:pt idx="5">
                  <c:v>SVP</c:v>
                </c:pt>
                <c:pt idx="6">
                  <c:v>Parteilose</c:v>
                </c:pt>
              </c:strCache>
            </c:strRef>
          </c:cat>
          <c:val>
            <c:numRef>
              <c:f>Grafikberechnung!$B$4:$B$10</c:f>
              <c:numCache>
                <c:formatCode>General</c:formatCode>
                <c:ptCount val="7"/>
                <c:pt idx="0">
                  <c:v>23</c:v>
                </c:pt>
                <c:pt idx="1">
                  <c:v>30</c:v>
                </c:pt>
                <c:pt idx="2">
                  <c:v>36</c:v>
                </c:pt>
                <c:pt idx="3">
                  <c:v>3</c:v>
                </c:pt>
                <c:pt idx="4">
                  <c:v>18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Grafikberechnung!$C$3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Grafikberechnung!$A$4:$A$10</c:f>
              <c:strCache>
                <c:ptCount val="7"/>
                <c:pt idx="0">
                  <c:v>BDP</c:v>
                </c:pt>
                <c:pt idx="1">
                  <c:v>CVP</c:v>
                </c:pt>
                <c:pt idx="2">
                  <c:v>FDP</c:v>
                </c:pt>
                <c:pt idx="3">
                  <c:v>GLP</c:v>
                </c:pt>
                <c:pt idx="4">
                  <c:v>SP</c:v>
                </c:pt>
                <c:pt idx="5">
                  <c:v>SVP</c:v>
                </c:pt>
                <c:pt idx="6">
                  <c:v>Parteilose</c:v>
                </c:pt>
              </c:strCache>
            </c:strRef>
          </c:cat>
          <c:val>
            <c:numRef>
              <c:f>Grafikberechnung!$C$4:$C$10</c:f>
              <c:numCache>
                <c:formatCode>General</c:formatCode>
                <c:ptCount val="7"/>
                <c:pt idx="0">
                  <c:v>27</c:v>
                </c:pt>
                <c:pt idx="1">
                  <c:v>31</c:v>
                </c:pt>
                <c:pt idx="2">
                  <c:v>34</c:v>
                </c:pt>
                <c:pt idx="3">
                  <c:v>2</c:v>
                </c:pt>
                <c:pt idx="4">
                  <c:v>15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87360"/>
        <c:axId val="127088896"/>
        <c:axId val="0"/>
      </c:bar3DChart>
      <c:catAx>
        <c:axId val="1270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27088896"/>
        <c:crosses val="autoZero"/>
        <c:auto val="1"/>
        <c:lblAlgn val="ctr"/>
        <c:lblOffset val="100"/>
        <c:noMultiLvlLbl val="0"/>
      </c:catAx>
      <c:valAx>
        <c:axId val="12708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27087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48753280839895"/>
          <c:y val="0.29591243802857981"/>
          <c:w val="0.10351246719160111"/>
          <c:h val="0.167434383202099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Zusammensetzung nach Parteien: Vergleich 2014 zu 2018 </a:t>
            </a:r>
          </a:p>
        </c:rich>
      </c:tx>
      <c:layout>
        <c:manualLayout>
          <c:xMode val="edge"/>
          <c:yMode val="edge"/>
          <c:x val="0.2864583367580098"/>
          <c:y val="2.01680850499748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416666666666666E-2"/>
          <c:y val="9.4117647058823528E-2"/>
          <c:w val="0.89895833333333364"/>
          <c:h val="0.840336134453781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Grafikberechnung!$B$3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95188101487229E-3"/>
                  <c:y val="5.5615518648404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283464566929269E-3"/>
                  <c:y val="4.9367299675775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729877515310852E-3"/>
                  <c:y val="4.4562429696287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8425196850393447E-3"/>
                  <c:y val="4.883195482917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0643044619422384E-3"/>
                  <c:y val="4.592461236463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Grafikberechnung!$A$4:$A$10</c:f>
              <c:strCache>
                <c:ptCount val="7"/>
                <c:pt idx="0">
                  <c:v>BDP</c:v>
                </c:pt>
                <c:pt idx="1">
                  <c:v>CVP</c:v>
                </c:pt>
                <c:pt idx="2">
                  <c:v>FDP</c:v>
                </c:pt>
                <c:pt idx="3">
                  <c:v>GLP</c:v>
                </c:pt>
                <c:pt idx="4">
                  <c:v>SP</c:v>
                </c:pt>
                <c:pt idx="5">
                  <c:v>SVP</c:v>
                </c:pt>
                <c:pt idx="6">
                  <c:v>Parteilose</c:v>
                </c:pt>
              </c:strCache>
            </c:strRef>
          </c:cat>
          <c:val>
            <c:numRef>
              <c:f>Grafikberechnung!$B$4:$B$10</c:f>
              <c:numCache>
                <c:formatCode>General</c:formatCode>
                <c:ptCount val="7"/>
                <c:pt idx="0">
                  <c:v>23</c:v>
                </c:pt>
                <c:pt idx="1">
                  <c:v>30</c:v>
                </c:pt>
                <c:pt idx="2">
                  <c:v>36</c:v>
                </c:pt>
                <c:pt idx="3">
                  <c:v>3</c:v>
                </c:pt>
                <c:pt idx="4">
                  <c:v>18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Grafikberechnung!$C$3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Grafikberechnung!$C$4:$C$10</c:f>
              <c:numCache>
                <c:formatCode>General</c:formatCode>
                <c:ptCount val="7"/>
                <c:pt idx="0">
                  <c:v>27</c:v>
                </c:pt>
                <c:pt idx="1">
                  <c:v>31</c:v>
                </c:pt>
                <c:pt idx="2">
                  <c:v>34</c:v>
                </c:pt>
                <c:pt idx="3">
                  <c:v>2</c:v>
                </c:pt>
                <c:pt idx="4">
                  <c:v>15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7824640"/>
        <c:axId val="127826176"/>
        <c:axId val="0"/>
      </c:bar3DChart>
      <c:catAx>
        <c:axId val="1278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82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82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824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4583334703203847"/>
          <c:y val="0.48907570897072239"/>
          <c:w val="4.5452961386089792E-2"/>
          <c:h val="6.77992523661813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/>
  </sheetViews>
  <pageMargins left="0.79" right="0.79" top="0.98" bottom="0.98" header="0.49" footer="0.49"/>
  <pageSetup paperSize="9" orientation="landscape" horizontalDpi="1200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10</xdr:row>
      <xdr:rowOff>28575</xdr:rowOff>
    </xdr:from>
    <xdr:to>
      <xdr:col>9</xdr:col>
      <xdr:colOff>228600</xdr:colOff>
      <xdr:row>27</xdr:row>
      <xdr:rowOff>19050</xdr:rowOff>
    </xdr:to>
    <xdr:graphicFrame macro="">
      <xdr:nvGraphicFramePr>
        <xdr:cNvPr id="2080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47625</xdr:rowOff>
    </xdr:to>
    <xdr:pic>
      <xdr:nvPicPr>
        <xdr:cNvPr id="1063" name="Picture 1" descr="platzhalt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8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5488" cy="5677793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topLeftCell="A10" zoomScale="110" zoomScaleNormal="110" workbookViewId="0">
      <selection activeCell="L36" sqref="L36"/>
    </sheetView>
  </sheetViews>
  <sheetFormatPr baseColWidth="10" defaultColWidth="8.85546875" defaultRowHeight="12.75" x14ac:dyDescent="0.2"/>
  <cols>
    <col min="1" max="1" width="12.28515625" customWidth="1"/>
    <col min="2" max="2" width="7.85546875" customWidth="1"/>
    <col min="3" max="23" width="6.7109375" customWidth="1"/>
  </cols>
  <sheetData>
    <row r="1" spans="1:24" x14ac:dyDescent="0.2">
      <c r="A1" s="6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4" ht="15" customHeight="1" x14ac:dyDescent="0.2">
      <c r="A2" s="36" t="s">
        <v>6</v>
      </c>
      <c r="B2" s="38" t="s">
        <v>7</v>
      </c>
      <c r="C2" s="40" t="s">
        <v>53</v>
      </c>
      <c r="D2" s="40"/>
      <c r="E2" s="40"/>
      <c r="F2" s="34" t="s">
        <v>1</v>
      </c>
      <c r="G2" s="34"/>
      <c r="H2" s="34"/>
      <c r="I2" s="40" t="s">
        <v>2</v>
      </c>
      <c r="J2" s="40"/>
      <c r="K2" s="40"/>
      <c r="L2" s="34" t="s">
        <v>54</v>
      </c>
      <c r="M2" s="34"/>
      <c r="N2" s="34"/>
      <c r="O2" s="40" t="s">
        <v>3</v>
      </c>
      <c r="P2" s="40"/>
      <c r="Q2" s="40"/>
      <c r="R2" s="34" t="s">
        <v>0</v>
      </c>
      <c r="S2" s="34"/>
      <c r="T2" s="34"/>
      <c r="U2" s="35" t="s">
        <v>4</v>
      </c>
      <c r="V2" s="35"/>
      <c r="W2" s="35"/>
    </row>
    <row r="3" spans="1:24" ht="27.95" customHeight="1" x14ac:dyDescent="0.2">
      <c r="A3" s="37"/>
      <c r="B3" s="39"/>
      <c r="C3" s="29">
        <v>2018</v>
      </c>
      <c r="D3" s="14">
        <v>2014</v>
      </c>
      <c r="E3" s="15" t="s">
        <v>9</v>
      </c>
      <c r="F3" s="29">
        <v>2018</v>
      </c>
      <c r="G3" s="19">
        <v>2014</v>
      </c>
      <c r="H3" s="20" t="s">
        <v>9</v>
      </c>
      <c r="I3" s="31">
        <v>2018</v>
      </c>
      <c r="J3" s="17">
        <v>2014</v>
      </c>
      <c r="K3" s="17" t="s">
        <v>9</v>
      </c>
      <c r="L3" s="29">
        <v>2018</v>
      </c>
      <c r="M3" s="22">
        <v>2014</v>
      </c>
      <c r="N3" s="23" t="s">
        <v>8</v>
      </c>
      <c r="O3" s="31">
        <v>2018</v>
      </c>
      <c r="P3" s="17">
        <v>2014</v>
      </c>
      <c r="Q3" s="17" t="s">
        <v>9</v>
      </c>
      <c r="R3" s="29">
        <v>2018</v>
      </c>
      <c r="S3" s="22">
        <v>2014</v>
      </c>
      <c r="T3" s="23" t="s">
        <v>8</v>
      </c>
      <c r="U3" s="31">
        <v>2018</v>
      </c>
      <c r="V3" s="15">
        <v>2014</v>
      </c>
      <c r="W3" s="15" t="s">
        <v>9</v>
      </c>
    </row>
    <row r="4" spans="1:24" ht="18" customHeight="1" x14ac:dyDescent="0.2">
      <c r="A4" s="9" t="s">
        <v>10</v>
      </c>
      <c r="B4" s="24">
        <v>2</v>
      </c>
      <c r="C4" s="30"/>
      <c r="D4" s="14"/>
      <c r="E4" s="10">
        <f t="shared" ref="E4:E42" si="0">C4-D4</f>
        <v>0</v>
      </c>
      <c r="F4" s="30">
        <v>2</v>
      </c>
      <c r="G4" s="19">
        <v>2</v>
      </c>
      <c r="H4" s="21">
        <f t="shared" ref="H4:H42" si="1">F4-G4</f>
        <v>0</v>
      </c>
      <c r="I4" s="32"/>
      <c r="J4" s="26"/>
      <c r="K4" s="10">
        <f t="shared" ref="K4:K42" si="2">I4-J4</f>
        <v>0</v>
      </c>
      <c r="L4" s="30"/>
      <c r="M4" s="22"/>
      <c r="N4" s="18">
        <f t="shared" ref="N4:N42" si="3">L4-M4</f>
        <v>0</v>
      </c>
      <c r="O4" s="32"/>
      <c r="P4" s="26"/>
      <c r="Q4" s="10">
        <f>O4-P4</f>
        <v>0</v>
      </c>
      <c r="R4" s="30"/>
      <c r="S4" s="22"/>
      <c r="T4" s="18">
        <f>R4-S4</f>
        <v>0</v>
      </c>
      <c r="U4" s="33"/>
      <c r="V4" s="10"/>
      <c r="W4" s="10">
        <f t="shared" ref="W4:W42" si="4">U4-V4</f>
        <v>0</v>
      </c>
      <c r="X4" s="3"/>
    </row>
    <row r="5" spans="1:24" ht="18" customHeight="1" x14ac:dyDescent="0.2">
      <c r="A5" s="9" t="s">
        <v>11</v>
      </c>
      <c r="B5" s="24">
        <v>1</v>
      </c>
      <c r="C5" s="30">
        <v>1</v>
      </c>
      <c r="D5" s="14">
        <v>1</v>
      </c>
      <c r="E5" s="10">
        <f t="shared" si="0"/>
        <v>0</v>
      </c>
      <c r="F5" s="30"/>
      <c r="G5" s="19"/>
      <c r="H5" s="21">
        <f t="shared" si="1"/>
        <v>0</v>
      </c>
      <c r="I5" s="32"/>
      <c r="J5" s="26"/>
      <c r="K5" s="10">
        <f t="shared" si="2"/>
        <v>0</v>
      </c>
      <c r="L5" s="30"/>
      <c r="M5" s="22"/>
      <c r="N5" s="18">
        <f t="shared" si="3"/>
        <v>0</v>
      </c>
      <c r="O5" s="32"/>
      <c r="P5" s="26"/>
      <c r="Q5" s="10">
        <f t="shared" ref="Q5:Q43" si="5">O5-P5</f>
        <v>0</v>
      </c>
      <c r="R5" s="30"/>
      <c r="S5" s="22"/>
      <c r="T5" s="18">
        <f t="shared" ref="T5:T42" si="6">R5-S5</f>
        <v>0</v>
      </c>
      <c r="U5" s="33"/>
      <c r="V5" s="10"/>
      <c r="W5" s="10">
        <f t="shared" si="4"/>
        <v>0</v>
      </c>
      <c r="X5" s="3"/>
    </row>
    <row r="6" spans="1:24" ht="18" customHeight="1" x14ac:dyDescent="0.2">
      <c r="A6" s="9" t="s">
        <v>12</v>
      </c>
      <c r="B6" s="24">
        <v>1</v>
      </c>
      <c r="C6" s="30"/>
      <c r="D6" s="14"/>
      <c r="E6" s="10">
        <f t="shared" si="0"/>
        <v>0</v>
      </c>
      <c r="F6" s="30">
        <v>1</v>
      </c>
      <c r="G6" s="19">
        <v>1</v>
      </c>
      <c r="H6" s="21">
        <f t="shared" si="1"/>
        <v>0</v>
      </c>
      <c r="I6" s="32"/>
      <c r="J6" s="26"/>
      <c r="K6" s="10">
        <f t="shared" si="2"/>
        <v>0</v>
      </c>
      <c r="L6" s="30"/>
      <c r="M6" s="22"/>
      <c r="N6" s="18">
        <f t="shared" si="3"/>
        <v>0</v>
      </c>
      <c r="O6" s="32"/>
      <c r="P6" s="26"/>
      <c r="Q6" s="10">
        <f t="shared" si="5"/>
        <v>0</v>
      </c>
      <c r="R6" s="30"/>
      <c r="S6" s="22"/>
      <c r="T6" s="18">
        <f t="shared" si="6"/>
        <v>0</v>
      </c>
      <c r="U6" s="33"/>
      <c r="V6" s="10"/>
      <c r="W6" s="10">
        <f t="shared" si="4"/>
        <v>0</v>
      </c>
      <c r="X6" s="3"/>
    </row>
    <row r="7" spans="1:24" ht="18" customHeight="1" x14ac:dyDescent="0.2">
      <c r="A7" s="9" t="s">
        <v>13</v>
      </c>
      <c r="B7" s="24">
        <v>1</v>
      </c>
      <c r="C7" s="30"/>
      <c r="D7" s="14"/>
      <c r="E7" s="10">
        <f t="shared" si="0"/>
        <v>0</v>
      </c>
      <c r="F7" s="30"/>
      <c r="G7" s="19"/>
      <c r="H7" s="21">
        <f t="shared" si="1"/>
        <v>0</v>
      </c>
      <c r="I7" s="32">
        <v>1</v>
      </c>
      <c r="J7" s="26">
        <v>1</v>
      </c>
      <c r="K7" s="10">
        <f t="shared" si="2"/>
        <v>0</v>
      </c>
      <c r="L7" s="30"/>
      <c r="M7" s="22"/>
      <c r="N7" s="18">
        <f t="shared" si="3"/>
        <v>0</v>
      </c>
      <c r="O7" s="32"/>
      <c r="P7" s="26"/>
      <c r="Q7" s="10">
        <f t="shared" si="5"/>
        <v>0</v>
      </c>
      <c r="R7" s="30"/>
      <c r="S7" s="22"/>
      <c r="T7" s="18">
        <f t="shared" si="6"/>
        <v>0</v>
      </c>
      <c r="U7" s="33"/>
      <c r="V7" s="10"/>
      <c r="W7" s="10">
        <f t="shared" si="4"/>
        <v>0</v>
      </c>
      <c r="X7" s="3"/>
    </row>
    <row r="8" spans="1:24" ht="18" customHeight="1" x14ac:dyDescent="0.2">
      <c r="A8" s="9" t="s">
        <v>56</v>
      </c>
      <c r="B8" s="24">
        <v>1</v>
      </c>
      <c r="C8" s="30"/>
      <c r="D8" s="14"/>
      <c r="E8" s="10">
        <f t="shared" si="0"/>
        <v>0</v>
      </c>
      <c r="F8" s="30"/>
      <c r="G8" s="19"/>
      <c r="H8" s="21">
        <f t="shared" si="1"/>
        <v>0</v>
      </c>
      <c r="I8" s="32">
        <v>1</v>
      </c>
      <c r="J8" s="26">
        <v>1</v>
      </c>
      <c r="K8" s="10">
        <f t="shared" si="2"/>
        <v>0</v>
      </c>
      <c r="L8" s="30"/>
      <c r="M8" s="22"/>
      <c r="N8" s="18">
        <f t="shared" si="3"/>
        <v>0</v>
      </c>
      <c r="O8" s="32"/>
      <c r="P8" s="26"/>
      <c r="Q8" s="10">
        <f t="shared" si="5"/>
        <v>0</v>
      </c>
      <c r="R8" s="30"/>
      <c r="S8" s="22"/>
      <c r="T8" s="18">
        <f t="shared" si="6"/>
        <v>0</v>
      </c>
      <c r="U8" s="33"/>
      <c r="V8" s="10"/>
      <c r="W8" s="10">
        <f t="shared" si="4"/>
        <v>0</v>
      </c>
      <c r="X8" s="3"/>
    </row>
    <row r="9" spans="1:24" ht="18" customHeight="1" x14ac:dyDescent="0.2">
      <c r="A9" s="9" t="s">
        <v>14</v>
      </c>
      <c r="B9" s="24">
        <v>1</v>
      </c>
      <c r="C9" s="30"/>
      <c r="D9" s="14"/>
      <c r="E9" s="10">
        <f t="shared" si="0"/>
        <v>0</v>
      </c>
      <c r="F9" s="30"/>
      <c r="G9" s="19"/>
      <c r="H9" s="21">
        <f t="shared" si="1"/>
        <v>0</v>
      </c>
      <c r="I9" s="32"/>
      <c r="J9" s="26"/>
      <c r="K9" s="10">
        <f t="shared" si="2"/>
        <v>0</v>
      </c>
      <c r="L9" s="30"/>
      <c r="M9" s="22"/>
      <c r="N9" s="18">
        <f t="shared" si="3"/>
        <v>0</v>
      </c>
      <c r="O9" s="32"/>
      <c r="P9" s="26">
        <v>1</v>
      </c>
      <c r="Q9" s="10">
        <f t="shared" si="5"/>
        <v>-1</v>
      </c>
      <c r="R9" s="30">
        <v>1</v>
      </c>
      <c r="S9" s="22"/>
      <c r="T9" s="18">
        <f t="shared" si="6"/>
        <v>1</v>
      </c>
      <c r="U9" s="33"/>
      <c r="V9" s="10"/>
      <c r="W9" s="10">
        <f t="shared" si="4"/>
        <v>0</v>
      </c>
      <c r="X9" s="3"/>
    </row>
    <row r="10" spans="1:24" ht="18" customHeight="1" x14ac:dyDescent="0.2">
      <c r="A10" s="9" t="s">
        <v>15</v>
      </c>
      <c r="B10" s="24">
        <v>1</v>
      </c>
      <c r="C10" s="30">
        <v>1</v>
      </c>
      <c r="D10" s="14">
        <v>1</v>
      </c>
      <c r="E10" s="10">
        <f t="shared" si="0"/>
        <v>0</v>
      </c>
      <c r="F10" s="30"/>
      <c r="G10" s="19"/>
      <c r="H10" s="21">
        <f t="shared" si="1"/>
        <v>0</v>
      </c>
      <c r="I10" s="32"/>
      <c r="J10" s="26"/>
      <c r="K10" s="10">
        <f t="shared" si="2"/>
        <v>0</v>
      </c>
      <c r="L10" s="30"/>
      <c r="M10" s="22"/>
      <c r="N10" s="18">
        <f t="shared" si="3"/>
        <v>0</v>
      </c>
      <c r="O10" s="32"/>
      <c r="P10" s="26"/>
      <c r="Q10" s="10">
        <f t="shared" si="5"/>
        <v>0</v>
      </c>
      <c r="R10" s="30"/>
      <c r="S10" s="22"/>
      <c r="T10" s="18">
        <f t="shared" si="6"/>
        <v>0</v>
      </c>
      <c r="U10" s="33"/>
      <c r="V10" s="10"/>
      <c r="W10" s="10">
        <f t="shared" si="4"/>
        <v>0</v>
      </c>
      <c r="X10" s="3"/>
    </row>
    <row r="11" spans="1:24" ht="18" customHeight="1" x14ac:dyDescent="0.2">
      <c r="A11" s="9" t="s">
        <v>16</v>
      </c>
      <c r="B11" s="24">
        <v>20</v>
      </c>
      <c r="C11" s="30">
        <v>2</v>
      </c>
      <c r="D11" s="14">
        <v>3</v>
      </c>
      <c r="E11" s="10">
        <f t="shared" si="0"/>
        <v>-1</v>
      </c>
      <c r="F11" s="30">
        <v>3</v>
      </c>
      <c r="G11" s="19">
        <v>4</v>
      </c>
      <c r="H11" s="21">
        <f t="shared" si="1"/>
        <v>-1</v>
      </c>
      <c r="I11" s="32">
        <v>5</v>
      </c>
      <c r="J11" s="26">
        <v>4</v>
      </c>
      <c r="K11" s="10">
        <f t="shared" si="2"/>
        <v>1</v>
      </c>
      <c r="L11" s="30">
        <v>2</v>
      </c>
      <c r="M11" s="22">
        <v>1</v>
      </c>
      <c r="N11" s="18">
        <f t="shared" si="3"/>
        <v>1</v>
      </c>
      <c r="O11" s="32">
        <v>8</v>
      </c>
      <c r="P11" s="26">
        <v>7</v>
      </c>
      <c r="Q11" s="10">
        <f t="shared" si="5"/>
        <v>1</v>
      </c>
      <c r="R11" s="30"/>
      <c r="S11" s="22">
        <v>1</v>
      </c>
      <c r="T11" s="18">
        <f t="shared" si="6"/>
        <v>-1</v>
      </c>
      <c r="U11" s="33"/>
      <c r="V11" s="10"/>
      <c r="W11" s="10">
        <f t="shared" si="4"/>
        <v>0</v>
      </c>
      <c r="X11" s="3"/>
    </row>
    <row r="12" spans="1:24" ht="18" customHeight="1" x14ac:dyDescent="0.2">
      <c r="A12" s="9" t="s">
        <v>17</v>
      </c>
      <c r="B12" s="24">
        <v>1</v>
      </c>
      <c r="C12" s="30"/>
      <c r="D12" s="14"/>
      <c r="E12" s="10">
        <f t="shared" si="0"/>
        <v>0</v>
      </c>
      <c r="F12" s="30"/>
      <c r="G12" s="19"/>
      <c r="H12" s="21">
        <f t="shared" si="1"/>
        <v>0</v>
      </c>
      <c r="I12" s="32">
        <v>1</v>
      </c>
      <c r="J12" s="26">
        <v>1</v>
      </c>
      <c r="K12" s="10">
        <f t="shared" si="2"/>
        <v>0</v>
      </c>
      <c r="L12" s="30"/>
      <c r="M12" s="22"/>
      <c r="N12" s="18">
        <f t="shared" si="3"/>
        <v>0</v>
      </c>
      <c r="O12" s="32"/>
      <c r="P12" s="26"/>
      <c r="Q12" s="10">
        <f t="shared" si="5"/>
        <v>0</v>
      </c>
      <c r="R12" s="30"/>
      <c r="S12" s="22"/>
      <c r="T12" s="18">
        <f t="shared" si="6"/>
        <v>0</v>
      </c>
      <c r="U12" s="33"/>
      <c r="V12" s="10"/>
      <c r="W12" s="10">
        <f t="shared" si="4"/>
        <v>0</v>
      </c>
      <c r="X12" s="3"/>
    </row>
    <row r="13" spans="1:24" ht="18" customHeight="1" x14ac:dyDescent="0.2">
      <c r="A13" s="9" t="s">
        <v>18</v>
      </c>
      <c r="B13" s="24">
        <v>6</v>
      </c>
      <c r="C13" s="30"/>
      <c r="D13" s="14">
        <v>2</v>
      </c>
      <c r="E13" s="10">
        <f t="shared" si="0"/>
        <v>-2</v>
      </c>
      <c r="F13" s="30"/>
      <c r="G13" s="19"/>
      <c r="H13" s="21">
        <f t="shared" si="1"/>
        <v>0</v>
      </c>
      <c r="I13" s="32">
        <v>3</v>
      </c>
      <c r="J13" s="26">
        <v>3</v>
      </c>
      <c r="K13" s="10">
        <f t="shared" si="2"/>
        <v>0</v>
      </c>
      <c r="L13" s="30">
        <v>1</v>
      </c>
      <c r="M13" s="22">
        <v>1</v>
      </c>
      <c r="N13" s="18">
        <f t="shared" si="3"/>
        <v>0</v>
      </c>
      <c r="O13" s="32">
        <v>1</v>
      </c>
      <c r="P13" s="26"/>
      <c r="Q13" s="10">
        <f t="shared" si="5"/>
        <v>1</v>
      </c>
      <c r="R13" s="30">
        <v>1</v>
      </c>
      <c r="S13" s="22"/>
      <c r="T13" s="18">
        <f t="shared" si="6"/>
        <v>1</v>
      </c>
      <c r="U13" s="33"/>
      <c r="V13" s="10"/>
      <c r="W13" s="10">
        <f t="shared" si="4"/>
        <v>0</v>
      </c>
      <c r="X13" s="3"/>
    </row>
    <row r="14" spans="1:24" ht="18" customHeight="1" x14ac:dyDescent="0.2">
      <c r="A14" s="9" t="s">
        <v>19</v>
      </c>
      <c r="B14" s="24">
        <v>4</v>
      </c>
      <c r="C14" s="30"/>
      <c r="D14" s="14"/>
      <c r="E14" s="10">
        <f t="shared" si="0"/>
        <v>0</v>
      </c>
      <c r="F14" s="30">
        <v>4</v>
      </c>
      <c r="G14" s="19">
        <v>5</v>
      </c>
      <c r="H14" s="21">
        <f t="shared" si="1"/>
        <v>-1</v>
      </c>
      <c r="I14" s="32"/>
      <c r="J14" s="26"/>
      <c r="K14" s="10">
        <f t="shared" si="2"/>
        <v>0</v>
      </c>
      <c r="L14" s="30"/>
      <c r="M14" s="22"/>
      <c r="N14" s="18">
        <f t="shared" si="3"/>
        <v>0</v>
      </c>
      <c r="O14" s="32"/>
      <c r="P14" s="26"/>
      <c r="Q14" s="10">
        <f t="shared" si="5"/>
        <v>0</v>
      </c>
      <c r="R14" s="30"/>
      <c r="S14" s="22"/>
      <c r="T14" s="18">
        <f t="shared" si="6"/>
        <v>0</v>
      </c>
      <c r="U14" s="33"/>
      <c r="V14" s="10"/>
      <c r="W14" s="10">
        <f t="shared" si="4"/>
        <v>0</v>
      </c>
      <c r="X14" s="3"/>
    </row>
    <row r="15" spans="1:24" ht="18" customHeight="1" x14ac:dyDescent="0.2">
      <c r="A15" s="9" t="s">
        <v>20</v>
      </c>
      <c r="B15" s="24">
        <v>3</v>
      </c>
      <c r="C15" s="30">
        <v>1</v>
      </c>
      <c r="D15" s="14">
        <v>1</v>
      </c>
      <c r="E15" s="10">
        <f t="shared" si="0"/>
        <v>0</v>
      </c>
      <c r="F15" s="30"/>
      <c r="G15" s="19"/>
      <c r="H15" s="21">
        <f t="shared" si="1"/>
        <v>0</v>
      </c>
      <c r="I15" s="32">
        <v>1</v>
      </c>
      <c r="J15" s="26">
        <v>1</v>
      </c>
      <c r="K15" s="10">
        <f t="shared" si="2"/>
        <v>0</v>
      </c>
      <c r="L15" s="30"/>
      <c r="M15" s="22"/>
      <c r="N15" s="18">
        <f t="shared" si="3"/>
        <v>0</v>
      </c>
      <c r="O15" s="32">
        <v>1</v>
      </c>
      <c r="P15" s="26">
        <v>1</v>
      </c>
      <c r="Q15" s="10">
        <f t="shared" si="5"/>
        <v>0</v>
      </c>
      <c r="R15" s="30"/>
      <c r="S15" s="22"/>
      <c r="T15" s="18">
        <f t="shared" si="6"/>
        <v>0</v>
      </c>
      <c r="U15" s="33"/>
      <c r="V15" s="10"/>
      <c r="W15" s="10">
        <f t="shared" si="4"/>
        <v>0</v>
      </c>
      <c r="X15" s="3"/>
    </row>
    <row r="16" spans="1:24" ht="18" customHeight="1" x14ac:dyDescent="0.2">
      <c r="A16" s="9" t="s">
        <v>21</v>
      </c>
      <c r="B16" s="24">
        <v>12</v>
      </c>
      <c r="C16" s="30">
        <v>1</v>
      </c>
      <c r="D16" s="14">
        <v>3</v>
      </c>
      <c r="E16" s="10">
        <f t="shared" si="0"/>
        <v>-2</v>
      </c>
      <c r="F16" s="30">
        <v>3</v>
      </c>
      <c r="G16" s="19">
        <v>3</v>
      </c>
      <c r="H16" s="21">
        <f t="shared" si="1"/>
        <v>0</v>
      </c>
      <c r="I16" s="32">
        <v>2</v>
      </c>
      <c r="J16" s="26"/>
      <c r="K16" s="10">
        <f t="shared" si="2"/>
        <v>2</v>
      </c>
      <c r="L16" s="30"/>
      <c r="M16" s="22"/>
      <c r="N16" s="18">
        <f t="shared" si="3"/>
        <v>0</v>
      </c>
      <c r="O16" s="32">
        <v>3</v>
      </c>
      <c r="P16" s="26">
        <v>2</v>
      </c>
      <c r="Q16" s="10">
        <f t="shared" si="5"/>
        <v>1</v>
      </c>
      <c r="R16" s="30">
        <v>3</v>
      </c>
      <c r="S16" s="22">
        <v>3</v>
      </c>
      <c r="T16" s="18">
        <f t="shared" si="6"/>
        <v>0</v>
      </c>
      <c r="U16" s="33"/>
      <c r="V16" s="10"/>
      <c r="W16" s="10">
        <f t="shared" si="4"/>
        <v>0</v>
      </c>
      <c r="X16" s="3"/>
    </row>
    <row r="17" spans="1:24" ht="18" customHeight="1" x14ac:dyDescent="0.2">
      <c r="A17" s="9" t="s">
        <v>22</v>
      </c>
      <c r="B17" s="24">
        <v>6</v>
      </c>
      <c r="C17" s="30"/>
      <c r="D17" s="14"/>
      <c r="E17" s="10">
        <f t="shared" si="0"/>
        <v>0</v>
      </c>
      <c r="F17" s="30">
        <v>5</v>
      </c>
      <c r="G17" s="19">
        <v>4</v>
      </c>
      <c r="H17" s="21">
        <f t="shared" si="1"/>
        <v>1</v>
      </c>
      <c r="I17" s="32">
        <v>1</v>
      </c>
      <c r="J17" s="26">
        <v>1</v>
      </c>
      <c r="K17" s="10">
        <f t="shared" si="2"/>
        <v>0</v>
      </c>
      <c r="L17" s="30"/>
      <c r="M17" s="22"/>
      <c r="N17" s="18">
        <f t="shared" si="3"/>
        <v>0</v>
      </c>
      <c r="O17" s="32"/>
      <c r="P17" s="26"/>
      <c r="Q17" s="10">
        <f t="shared" si="5"/>
        <v>0</v>
      </c>
      <c r="R17" s="30"/>
      <c r="S17" s="22"/>
      <c r="T17" s="18">
        <f t="shared" si="6"/>
        <v>0</v>
      </c>
      <c r="U17" s="33"/>
      <c r="V17" s="10"/>
      <c r="W17" s="10">
        <f t="shared" si="4"/>
        <v>0</v>
      </c>
      <c r="X17" s="3"/>
    </row>
    <row r="18" spans="1:24" ht="18" customHeight="1" x14ac:dyDescent="0.2">
      <c r="A18" s="9" t="s">
        <v>23</v>
      </c>
      <c r="B18" s="24">
        <v>1</v>
      </c>
      <c r="C18" s="30">
        <v>1</v>
      </c>
      <c r="D18" s="14"/>
      <c r="E18" s="10">
        <f t="shared" si="0"/>
        <v>1</v>
      </c>
      <c r="F18" s="30"/>
      <c r="G18" s="19"/>
      <c r="H18" s="21">
        <f t="shared" si="1"/>
        <v>0</v>
      </c>
      <c r="I18" s="32"/>
      <c r="J18" s="26">
        <v>1</v>
      </c>
      <c r="K18" s="10">
        <f t="shared" si="2"/>
        <v>-1</v>
      </c>
      <c r="L18" s="30"/>
      <c r="M18" s="22"/>
      <c r="N18" s="18">
        <f t="shared" si="3"/>
        <v>0</v>
      </c>
      <c r="O18" s="32"/>
      <c r="P18" s="26"/>
      <c r="Q18" s="10">
        <f t="shared" si="5"/>
        <v>0</v>
      </c>
      <c r="R18" s="30"/>
      <c r="S18" s="22"/>
      <c r="T18" s="18">
        <f t="shared" si="6"/>
        <v>0</v>
      </c>
      <c r="U18" s="33"/>
      <c r="V18" s="10"/>
      <c r="W18" s="10">
        <f t="shared" si="4"/>
        <v>0</v>
      </c>
      <c r="X18" s="3"/>
    </row>
    <row r="19" spans="1:24" ht="18" customHeight="1" x14ac:dyDescent="0.2">
      <c r="A19" s="9" t="s">
        <v>24</v>
      </c>
      <c r="B19" s="24">
        <v>3</v>
      </c>
      <c r="C19" s="30">
        <v>1</v>
      </c>
      <c r="D19" s="14">
        <v>1</v>
      </c>
      <c r="E19" s="10">
        <f t="shared" si="0"/>
        <v>0</v>
      </c>
      <c r="F19" s="30"/>
      <c r="G19" s="19"/>
      <c r="H19" s="21">
        <f t="shared" si="1"/>
        <v>0</v>
      </c>
      <c r="I19" s="32"/>
      <c r="J19" s="26"/>
      <c r="K19" s="10">
        <f t="shared" si="2"/>
        <v>0</v>
      </c>
      <c r="L19" s="30"/>
      <c r="M19" s="22"/>
      <c r="N19" s="18">
        <f t="shared" si="3"/>
        <v>0</v>
      </c>
      <c r="O19" s="32">
        <v>1</v>
      </c>
      <c r="P19" s="26"/>
      <c r="Q19" s="10">
        <v>1</v>
      </c>
      <c r="R19" s="30">
        <v>1</v>
      </c>
      <c r="S19" s="22">
        <v>1</v>
      </c>
      <c r="T19" s="18">
        <f t="shared" si="6"/>
        <v>0</v>
      </c>
      <c r="U19" s="33"/>
      <c r="V19" s="10"/>
      <c r="W19" s="10">
        <f t="shared" si="4"/>
        <v>0</v>
      </c>
      <c r="X19" s="3"/>
    </row>
    <row r="20" spans="1:24" ht="18" customHeight="1" x14ac:dyDescent="0.2">
      <c r="A20" s="9" t="s">
        <v>25</v>
      </c>
      <c r="B20" s="24">
        <v>1</v>
      </c>
      <c r="C20" s="30"/>
      <c r="D20" s="14"/>
      <c r="E20" s="10">
        <f t="shared" si="0"/>
        <v>0</v>
      </c>
      <c r="F20" s="30"/>
      <c r="G20" s="19"/>
      <c r="H20" s="21">
        <f t="shared" si="1"/>
        <v>0</v>
      </c>
      <c r="I20" s="32"/>
      <c r="J20" s="26"/>
      <c r="K20" s="10">
        <f t="shared" si="2"/>
        <v>0</v>
      </c>
      <c r="L20" s="30"/>
      <c r="M20" s="22"/>
      <c r="N20" s="18">
        <f t="shared" si="3"/>
        <v>0</v>
      </c>
      <c r="O20" s="32"/>
      <c r="P20" s="26"/>
      <c r="Q20" s="10">
        <f t="shared" si="5"/>
        <v>0</v>
      </c>
      <c r="R20" s="30">
        <v>1</v>
      </c>
      <c r="S20" s="22">
        <v>1</v>
      </c>
      <c r="T20" s="18">
        <f t="shared" si="6"/>
        <v>0</v>
      </c>
      <c r="U20" s="33"/>
      <c r="V20" s="10"/>
      <c r="W20" s="10">
        <f t="shared" si="4"/>
        <v>0</v>
      </c>
      <c r="X20" s="3"/>
    </row>
    <row r="21" spans="1:24" ht="18" customHeight="1" x14ac:dyDescent="0.2">
      <c r="A21" s="9" t="s">
        <v>49</v>
      </c>
      <c r="B21" s="24">
        <v>2</v>
      </c>
      <c r="C21" s="30"/>
      <c r="D21" s="14"/>
      <c r="E21" s="10">
        <f t="shared" si="0"/>
        <v>0</v>
      </c>
      <c r="F21" s="30">
        <v>2</v>
      </c>
      <c r="G21" s="19">
        <v>2</v>
      </c>
      <c r="H21" s="21">
        <f t="shared" si="1"/>
        <v>0</v>
      </c>
      <c r="I21" s="32"/>
      <c r="J21" s="26"/>
      <c r="K21" s="10">
        <f t="shared" si="2"/>
        <v>0</v>
      </c>
      <c r="L21" s="30"/>
      <c r="M21" s="22"/>
      <c r="N21" s="18">
        <f t="shared" si="3"/>
        <v>0</v>
      </c>
      <c r="O21" s="32"/>
      <c r="P21" s="26"/>
      <c r="Q21" s="10">
        <f t="shared" si="5"/>
        <v>0</v>
      </c>
      <c r="R21" s="30"/>
      <c r="S21" s="22"/>
      <c r="T21" s="18">
        <f t="shared" si="6"/>
        <v>0</v>
      </c>
      <c r="U21" s="33"/>
      <c r="V21" s="10"/>
      <c r="W21" s="10">
        <f t="shared" si="4"/>
        <v>0</v>
      </c>
      <c r="X21" s="3"/>
    </row>
    <row r="22" spans="1:24" ht="18" customHeight="1" x14ac:dyDescent="0.2">
      <c r="A22" s="9" t="s">
        <v>26</v>
      </c>
      <c r="B22" s="24">
        <v>1</v>
      </c>
      <c r="C22" s="30"/>
      <c r="D22" s="14"/>
      <c r="E22" s="10">
        <f t="shared" si="0"/>
        <v>0</v>
      </c>
      <c r="F22" s="30"/>
      <c r="G22" s="19"/>
      <c r="H22" s="21">
        <f t="shared" si="1"/>
        <v>0</v>
      </c>
      <c r="I22" s="32">
        <v>1</v>
      </c>
      <c r="J22" s="26">
        <v>1</v>
      </c>
      <c r="K22" s="10">
        <f t="shared" si="2"/>
        <v>0</v>
      </c>
      <c r="L22" s="30"/>
      <c r="M22" s="22"/>
      <c r="N22" s="18">
        <f t="shared" si="3"/>
        <v>0</v>
      </c>
      <c r="O22" s="32"/>
      <c r="P22" s="26"/>
      <c r="Q22" s="10">
        <f t="shared" si="5"/>
        <v>0</v>
      </c>
      <c r="R22" s="30"/>
      <c r="S22" s="22"/>
      <c r="T22" s="18">
        <f t="shared" si="6"/>
        <v>0</v>
      </c>
      <c r="U22" s="33"/>
      <c r="V22" s="10"/>
      <c r="W22" s="10">
        <f t="shared" si="4"/>
        <v>0</v>
      </c>
      <c r="X22" s="3"/>
    </row>
    <row r="23" spans="1:24" ht="18" customHeight="1" x14ac:dyDescent="0.2">
      <c r="A23" s="9" t="s">
        <v>27</v>
      </c>
      <c r="B23" s="24">
        <v>4</v>
      </c>
      <c r="C23" s="30">
        <v>1</v>
      </c>
      <c r="D23" s="14">
        <v>1</v>
      </c>
      <c r="E23" s="10">
        <f t="shared" si="0"/>
        <v>0</v>
      </c>
      <c r="F23" s="30"/>
      <c r="G23" s="19"/>
      <c r="H23" s="21">
        <f t="shared" si="1"/>
        <v>0</v>
      </c>
      <c r="I23" s="32">
        <v>2</v>
      </c>
      <c r="J23" s="26">
        <v>2</v>
      </c>
      <c r="K23" s="10">
        <f t="shared" si="2"/>
        <v>0</v>
      </c>
      <c r="L23" s="30"/>
      <c r="M23" s="22"/>
      <c r="N23" s="18">
        <f t="shared" si="3"/>
        <v>0</v>
      </c>
      <c r="O23" s="32"/>
      <c r="P23" s="26"/>
      <c r="Q23" s="10">
        <f t="shared" si="5"/>
        <v>0</v>
      </c>
      <c r="R23" s="30">
        <v>1</v>
      </c>
      <c r="S23" s="22">
        <v>1</v>
      </c>
      <c r="T23" s="18">
        <f t="shared" si="6"/>
        <v>0</v>
      </c>
      <c r="U23" s="33"/>
      <c r="V23" s="10"/>
      <c r="W23" s="10">
        <f t="shared" si="4"/>
        <v>0</v>
      </c>
      <c r="X23" s="3"/>
    </row>
    <row r="24" spans="1:24" ht="18" customHeight="1" x14ac:dyDescent="0.2">
      <c r="A24" s="9" t="s">
        <v>57</v>
      </c>
      <c r="B24" s="24">
        <v>2</v>
      </c>
      <c r="C24" s="30"/>
      <c r="D24" s="14"/>
      <c r="E24" s="10">
        <f t="shared" si="0"/>
        <v>0</v>
      </c>
      <c r="F24" s="30">
        <v>1</v>
      </c>
      <c r="G24" s="19">
        <v>1</v>
      </c>
      <c r="H24" s="21">
        <f t="shared" si="1"/>
        <v>0</v>
      </c>
      <c r="I24" s="32">
        <v>1</v>
      </c>
      <c r="J24" s="26">
        <v>1</v>
      </c>
      <c r="K24" s="10">
        <f t="shared" si="2"/>
        <v>0</v>
      </c>
      <c r="L24" s="30"/>
      <c r="M24" s="22"/>
      <c r="N24" s="18">
        <f t="shared" si="3"/>
        <v>0</v>
      </c>
      <c r="O24" s="32"/>
      <c r="P24" s="26"/>
      <c r="Q24" s="10">
        <f t="shared" si="5"/>
        <v>0</v>
      </c>
      <c r="R24" s="30"/>
      <c r="S24" s="22"/>
      <c r="T24" s="18">
        <f t="shared" si="6"/>
        <v>0</v>
      </c>
      <c r="U24" s="33"/>
      <c r="V24" s="10"/>
      <c r="W24" s="10">
        <f t="shared" si="4"/>
        <v>0</v>
      </c>
      <c r="X24" s="3"/>
    </row>
    <row r="25" spans="1:24" ht="18" customHeight="1" x14ac:dyDescent="0.2">
      <c r="A25" s="9" t="s">
        <v>28</v>
      </c>
      <c r="B25" s="24">
        <v>8</v>
      </c>
      <c r="C25" s="30">
        <v>2</v>
      </c>
      <c r="D25" s="14">
        <v>3</v>
      </c>
      <c r="E25" s="10">
        <f t="shared" si="0"/>
        <v>-1</v>
      </c>
      <c r="F25" s="30"/>
      <c r="G25" s="19"/>
      <c r="H25" s="21">
        <f t="shared" si="1"/>
        <v>0</v>
      </c>
      <c r="I25" s="32">
        <v>4</v>
      </c>
      <c r="J25" s="26">
        <v>5</v>
      </c>
      <c r="K25" s="10">
        <f t="shared" si="2"/>
        <v>-1</v>
      </c>
      <c r="L25" s="30"/>
      <c r="M25" s="22"/>
      <c r="N25" s="18">
        <f t="shared" si="3"/>
        <v>0</v>
      </c>
      <c r="O25" s="32">
        <v>1</v>
      </c>
      <c r="P25" s="26"/>
      <c r="Q25" s="10">
        <f t="shared" si="5"/>
        <v>1</v>
      </c>
      <c r="R25" s="30">
        <v>1</v>
      </c>
      <c r="S25" s="22">
        <v>1</v>
      </c>
      <c r="T25" s="18">
        <f t="shared" si="6"/>
        <v>0</v>
      </c>
      <c r="U25" s="33"/>
      <c r="V25" s="10"/>
      <c r="W25" s="10">
        <f t="shared" si="4"/>
        <v>0</v>
      </c>
      <c r="X25" s="3"/>
    </row>
    <row r="26" spans="1:24" ht="18" customHeight="1" x14ac:dyDescent="0.2">
      <c r="A26" s="9" t="s">
        <v>29</v>
      </c>
      <c r="B26" s="24">
        <v>2</v>
      </c>
      <c r="C26" s="30"/>
      <c r="D26" s="14"/>
      <c r="E26" s="10">
        <f t="shared" si="0"/>
        <v>0</v>
      </c>
      <c r="F26" s="30">
        <v>1</v>
      </c>
      <c r="G26" s="19">
        <v>1</v>
      </c>
      <c r="H26" s="21">
        <f t="shared" si="1"/>
        <v>0</v>
      </c>
      <c r="I26" s="32">
        <v>1</v>
      </c>
      <c r="J26" s="26">
        <v>1</v>
      </c>
      <c r="K26" s="10">
        <f t="shared" si="2"/>
        <v>0</v>
      </c>
      <c r="L26" s="30"/>
      <c r="M26" s="22"/>
      <c r="N26" s="18">
        <f t="shared" si="3"/>
        <v>0</v>
      </c>
      <c r="O26" s="32"/>
      <c r="P26" s="26"/>
      <c r="Q26" s="10">
        <f t="shared" si="5"/>
        <v>0</v>
      </c>
      <c r="R26" s="30"/>
      <c r="S26" s="22"/>
      <c r="T26" s="18">
        <f t="shared" si="6"/>
        <v>0</v>
      </c>
      <c r="U26" s="33"/>
      <c r="V26" s="10"/>
      <c r="W26" s="10">
        <f t="shared" si="4"/>
        <v>0</v>
      </c>
      <c r="X26" s="3"/>
    </row>
    <row r="27" spans="1:24" ht="18" customHeight="1" x14ac:dyDescent="0.2">
      <c r="A27" s="9" t="s">
        <v>30</v>
      </c>
      <c r="B27" s="24">
        <v>1</v>
      </c>
      <c r="C27" s="30"/>
      <c r="D27" s="14"/>
      <c r="E27" s="10">
        <f t="shared" si="0"/>
        <v>0</v>
      </c>
      <c r="F27" s="30"/>
      <c r="G27" s="19"/>
      <c r="H27" s="21">
        <f t="shared" si="1"/>
        <v>0</v>
      </c>
      <c r="I27" s="32">
        <v>1</v>
      </c>
      <c r="J27" s="26">
        <v>1</v>
      </c>
      <c r="K27" s="10">
        <f t="shared" si="2"/>
        <v>0</v>
      </c>
      <c r="L27" s="30"/>
      <c r="M27" s="22"/>
      <c r="N27" s="18">
        <f t="shared" si="3"/>
        <v>0</v>
      </c>
      <c r="O27" s="32"/>
      <c r="P27" s="26"/>
      <c r="Q27" s="10">
        <f t="shared" si="5"/>
        <v>0</v>
      </c>
      <c r="R27" s="30"/>
      <c r="S27" s="22"/>
      <c r="T27" s="18">
        <f t="shared" si="6"/>
        <v>0</v>
      </c>
      <c r="U27" s="33"/>
      <c r="V27" s="10"/>
      <c r="W27" s="10">
        <f t="shared" si="4"/>
        <v>0</v>
      </c>
      <c r="X27" s="3"/>
    </row>
    <row r="28" spans="1:24" ht="18" customHeight="1" x14ac:dyDescent="0.2">
      <c r="A28" s="9" t="s">
        <v>31</v>
      </c>
      <c r="B28" s="24">
        <v>7</v>
      </c>
      <c r="C28" s="30"/>
      <c r="D28" s="14"/>
      <c r="E28" s="10">
        <f t="shared" si="0"/>
        <v>0</v>
      </c>
      <c r="F28" s="30">
        <v>6</v>
      </c>
      <c r="G28" s="19">
        <v>5</v>
      </c>
      <c r="H28" s="21">
        <f t="shared" si="1"/>
        <v>1</v>
      </c>
      <c r="I28" s="32"/>
      <c r="J28" s="26">
        <v>1</v>
      </c>
      <c r="K28" s="10">
        <f t="shared" si="2"/>
        <v>-1</v>
      </c>
      <c r="L28" s="30"/>
      <c r="M28" s="22"/>
      <c r="N28" s="18">
        <f t="shared" si="3"/>
        <v>0</v>
      </c>
      <c r="O28" s="32">
        <v>1</v>
      </c>
      <c r="P28" s="26">
        <v>1</v>
      </c>
      <c r="Q28" s="10">
        <f t="shared" si="5"/>
        <v>0</v>
      </c>
      <c r="R28" s="30"/>
      <c r="S28" s="22"/>
      <c r="T28" s="18">
        <f t="shared" si="6"/>
        <v>0</v>
      </c>
      <c r="U28" s="33"/>
      <c r="V28" s="10"/>
      <c r="W28" s="10">
        <f t="shared" si="4"/>
        <v>0</v>
      </c>
      <c r="X28" s="3"/>
    </row>
    <row r="29" spans="1:24" ht="18" customHeight="1" x14ac:dyDescent="0.2">
      <c r="A29" s="9" t="s">
        <v>32</v>
      </c>
      <c r="B29" s="24">
        <v>1</v>
      </c>
      <c r="C29" s="30"/>
      <c r="D29" s="14">
        <v>1</v>
      </c>
      <c r="E29" s="10">
        <f t="shared" si="0"/>
        <v>-1</v>
      </c>
      <c r="F29" s="30"/>
      <c r="G29" s="19"/>
      <c r="H29" s="21">
        <f t="shared" si="1"/>
        <v>0</v>
      </c>
      <c r="I29" s="32">
        <v>1</v>
      </c>
      <c r="J29" s="26"/>
      <c r="K29" s="10">
        <f t="shared" si="2"/>
        <v>1</v>
      </c>
      <c r="L29" s="30"/>
      <c r="M29" s="22"/>
      <c r="N29" s="18">
        <f t="shared" si="3"/>
        <v>0</v>
      </c>
      <c r="O29" s="32"/>
      <c r="P29" s="26"/>
      <c r="Q29" s="10">
        <f t="shared" si="5"/>
        <v>0</v>
      </c>
      <c r="R29" s="30"/>
      <c r="S29" s="22"/>
      <c r="T29" s="18">
        <f t="shared" si="6"/>
        <v>0</v>
      </c>
      <c r="U29" s="33"/>
      <c r="V29" s="10"/>
      <c r="W29" s="10">
        <f t="shared" si="4"/>
        <v>0</v>
      </c>
      <c r="X29" s="3"/>
    </row>
    <row r="30" spans="1:24" ht="18" customHeight="1" x14ac:dyDescent="0.2">
      <c r="A30" s="9" t="s">
        <v>33</v>
      </c>
      <c r="B30" s="24">
        <v>3</v>
      </c>
      <c r="C30" s="30"/>
      <c r="D30" s="14">
        <v>1</v>
      </c>
      <c r="E30" s="10">
        <f t="shared" si="0"/>
        <v>-1</v>
      </c>
      <c r="F30" s="30"/>
      <c r="G30" s="19"/>
      <c r="H30" s="21">
        <f t="shared" si="1"/>
        <v>0</v>
      </c>
      <c r="I30" s="32">
        <v>1</v>
      </c>
      <c r="J30" s="26"/>
      <c r="K30" s="10">
        <f t="shared" si="2"/>
        <v>1</v>
      </c>
      <c r="L30" s="30"/>
      <c r="M30" s="22"/>
      <c r="N30" s="18">
        <f t="shared" si="3"/>
        <v>0</v>
      </c>
      <c r="O30" s="32">
        <v>1</v>
      </c>
      <c r="P30" s="26">
        <v>1</v>
      </c>
      <c r="Q30" s="10">
        <f t="shared" si="5"/>
        <v>0</v>
      </c>
      <c r="R30" s="30"/>
      <c r="S30" s="22"/>
      <c r="T30" s="18">
        <f t="shared" si="6"/>
        <v>0</v>
      </c>
      <c r="U30" s="33">
        <v>1</v>
      </c>
      <c r="V30" s="10">
        <v>1</v>
      </c>
      <c r="W30" s="10">
        <f t="shared" si="4"/>
        <v>0</v>
      </c>
      <c r="X30" s="3"/>
    </row>
    <row r="31" spans="1:24" ht="18" customHeight="1" x14ac:dyDescent="0.2">
      <c r="A31" s="9" t="s">
        <v>34</v>
      </c>
      <c r="B31" s="24">
        <v>1</v>
      </c>
      <c r="C31" s="30"/>
      <c r="D31" s="14"/>
      <c r="E31" s="10">
        <f t="shared" si="0"/>
        <v>0</v>
      </c>
      <c r="F31" s="30">
        <v>1</v>
      </c>
      <c r="G31" s="19">
        <v>1</v>
      </c>
      <c r="H31" s="21">
        <f t="shared" si="1"/>
        <v>0</v>
      </c>
      <c r="I31" s="32"/>
      <c r="J31" s="26"/>
      <c r="K31" s="10">
        <f t="shared" si="2"/>
        <v>0</v>
      </c>
      <c r="L31" s="30"/>
      <c r="M31" s="22"/>
      <c r="N31" s="18">
        <f t="shared" si="3"/>
        <v>0</v>
      </c>
      <c r="O31" s="32"/>
      <c r="P31" s="26"/>
      <c r="Q31" s="10">
        <f t="shared" si="5"/>
        <v>0</v>
      </c>
      <c r="R31" s="30"/>
      <c r="S31" s="22"/>
      <c r="T31" s="18">
        <f t="shared" si="6"/>
        <v>0</v>
      </c>
      <c r="U31" s="33"/>
      <c r="V31" s="10"/>
      <c r="W31" s="10">
        <f t="shared" si="4"/>
        <v>0</v>
      </c>
      <c r="X31" s="3"/>
    </row>
    <row r="32" spans="1:24" ht="18" customHeight="1" x14ac:dyDescent="0.2">
      <c r="A32" s="9" t="s">
        <v>35</v>
      </c>
      <c r="B32" s="24">
        <v>1</v>
      </c>
      <c r="C32" s="30">
        <v>1</v>
      </c>
      <c r="D32" s="14">
        <v>1</v>
      </c>
      <c r="E32" s="10">
        <f t="shared" si="0"/>
        <v>0</v>
      </c>
      <c r="F32" s="30"/>
      <c r="G32" s="19"/>
      <c r="H32" s="21">
        <f t="shared" si="1"/>
        <v>0</v>
      </c>
      <c r="I32" s="32"/>
      <c r="J32" s="26"/>
      <c r="K32" s="10">
        <f t="shared" si="2"/>
        <v>0</v>
      </c>
      <c r="L32" s="30"/>
      <c r="M32" s="22"/>
      <c r="N32" s="18">
        <f t="shared" si="3"/>
        <v>0</v>
      </c>
      <c r="O32" s="32"/>
      <c r="P32" s="26"/>
      <c r="Q32" s="10">
        <f t="shared" si="5"/>
        <v>0</v>
      </c>
      <c r="R32" s="30"/>
      <c r="S32" s="22"/>
      <c r="T32" s="18">
        <f t="shared" si="6"/>
        <v>0</v>
      </c>
      <c r="U32" s="33"/>
      <c r="V32" s="10"/>
      <c r="W32" s="10">
        <f t="shared" si="4"/>
        <v>0</v>
      </c>
      <c r="X32" s="3"/>
    </row>
    <row r="33" spans="1:24" ht="18" customHeight="1" x14ac:dyDescent="0.2">
      <c r="A33" s="9" t="s">
        <v>36</v>
      </c>
      <c r="B33" s="24">
        <v>1</v>
      </c>
      <c r="C33" s="30">
        <v>1</v>
      </c>
      <c r="D33" s="14">
        <v>1</v>
      </c>
      <c r="E33" s="10">
        <f t="shared" si="0"/>
        <v>0</v>
      </c>
      <c r="F33" s="30"/>
      <c r="G33" s="19"/>
      <c r="H33" s="21">
        <f t="shared" si="1"/>
        <v>0</v>
      </c>
      <c r="I33" s="32"/>
      <c r="J33" s="26"/>
      <c r="K33" s="10">
        <f t="shared" si="2"/>
        <v>0</v>
      </c>
      <c r="L33" s="30"/>
      <c r="M33" s="22"/>
      <c r="N33" s="18">
        <f t="shared" si="3"/>
        <v>0</v>
      </c>
      <c r="O33" s="32"/>
      <c r="P33" s="26"/>
      <c r="Q33" s="10">
        <f t="shared" si="5"/>
        <v>0</v>
      </c>
      <c r="R33" s="30"/>
      <c r="S33" s="22"/>
      <c r="T33" s="18">
        <f t="shared" si="6"/>
        <v>0</v>
      </c>
      <c r="U33" s="33"/>
      <c r="V33" s="10"/>
      <c r="W33" s="10">
        <f t="shared" si="4"/>
        <v>0</v>
      </c>
      <c r="X33" s="3"/>
    </row>
    <row r="34" spans="1:24" ht="18" customHeight="1" x14ac:dyDescent="0.2">
      <c r="A34" s="9" t="s">
        <v>37</v>
      </c>
      <c r="B34" s="24">
        <v>2</v>
      </c>
      <c r="C34" s="30"/>
      <c r="D34" s="14"/>
      <c r="E34" s="10">
        <f t="shared" si="0"/>
        <v>0</v>
      </c>
      <c r="F34" s="30"/>
      <c r="G34" s="19"/>
      <c r="H34" s="21">
        <f t="shared" si="1"/>
        <v>0</v>
      </c>
      <c r="I34" s="32">
        <v>2</v>
      </c>
      <c r="J34" s="26">
        <v>2</v>
      </c>
      <c r="K34" s="10">
        <f t="shared" si="2"/>
        <v>0</v>
      </c>
      <c r="L34" s="30"/>
      <c r="M34" s="22"/>
      <c r="N34" s="18">
        <f t="shared" si="3"/>
        <v>0</v>
      </c>
      <c r="O34" s="32"/>
      <c r="P34" s="26"/>
      <c r="Q34" s="10">
        <f t="shared" si="5"/>
        <v>0</v>
      </c>
      <c r="R34" s="30"/>
      <c r="S34" s="22"/>
      <c r="T34" s="18">
        <f t="shared" si="6"/>
        <v>0</v>
      </c>
      <c r="U34" s="33"/>
      <c r="V34" s="10"/>
      <c r="W34" s="10">
        <f t="shared" si="4"/>
        <v>0</v>
      </c>
      <c r="X34" s="3"/>
    </row>
    <row r="35" spans="1:24" ht="18" customHeight="1" x14ac:dyDescent="0.2">
      <c r="A35" s="9" t="s">
        <v>38</v>
      </c>
      <c r="B35" s="24">
        <v>3</v>
      </c>
      <c r="C35" s="30">
        <v>1</v>
      </c>
      <c r="D35" s="14">
        <v>1</v>
      </c>
      <c r="E35" s="10">
        <f t="shared" si="0"/>
        <v>0</v>
      </c>
      <c r="F35" s="30"/>
      <c r="G35" s="19"/>
      <c r="H35" s="21">
        <f t="shared" si="1"/>
        <v>0</v>
      </c>
      <c r="I35" s="32">
        <v>2</v>
      </c>
      <c r="J35" s="26">
        <v>1</v>
      </c>
      <c r="K35" s="10">
        <f t="shared" si="2"/>
        <v>1</v>
      </c>
      <c r="L35" s="30"/>
      <c r="M35" s="22"/>
      <c r="N35" s="18">
        <f t="shared" si="3"/>
        <v>0</v>
      </c>
      <c r="O35" s="32"/>
      <c r="P35" s="26">
        <v>1</v>
      </c>
      <c r="Q35" s="10">
        <f t="shared" si="5"/>
        <v>-1</v>
      </c>
      <c r="R35" s="30"/>
      <c r="S35" s="22"/>
      <c r="T35" s="18">
        <f t="shared" si="6"/>
        <v>0</v>
      </c>
      <c r="U35" s="33"/>
      <c r="V35" s="10"/>
      <c r="W35" s="10">
        <f t="shared" si="4"/>
        <v>0</v>
      </c>
      <c r="X35" s="3"/>
    </row>
    <row r="36" spans="1:24" ht="18" customHeight="1" x14ac:dyDescent="0.2">
      <c r="A36" s="9" t="s">
        <v>39</v>
      </c>
      <c r="B36" s="24">
        <v>1</v>
      </c>
      <c r="C36" s="30">
        <v>1</v>
      </c>
      <c r="D36" s="14">
        <v>1</v>
      </c>
      <c r="E36" s="10">
        <f t="shared" si="0"/>
        <v>0</v>
      </c>
      <c r="F36" s="30"/>
      <c r="G36" s="19"/>
      <c r="H36" s="21">
        <f t="shared" si="1"/>
        <v>0</v>
      </c>
      <c r="I36" s="32"/>
      <c r="J36" s="26"/>
      <c r="K36" s="10">
        <f t="shared" si="2"/>
        <v>0</v>
      </c>
      <c r="L36" s="30"/>
      <c r="M36" s="22"/>
      <c r="N36" s="18">
        <f t="shared" si="3"/>
        <v>0</v>
      </c>
      <c r="O36" s="32"/>
      <c r="P36" s="26"/>
      <c r="Q36" s="10">
        <f t="shared" si="5"/>
        <v>0</v>
      </c>
      <c r="R36" s="30"/>
      <c r="S36" s="22"/>
      <c r="T36" s="18">
        <f t="shared" si="6"/>
        <v>0</v>
      </c>
      <c r="U36" s="33"/>
      <c r="V36" s="10"/>
      <c r="W36" s="10">
        <f t="shared" si="4"/>
        <v>0</v>
      </c>
      <c r="X36" s="3"/>
    </row>
    <row r="37" spans="1:24" ht="18" customHeight="1" x14ac:dyDescent="0.2">
      <c r="A37" s="9" t="s">
        <v>41</v>
      </c>
      <c r="B37" s="24">
        <v>3</v>
      </c>
      <c r="C37" s="30">
        <v>2</v>
      </c>
      <c r="D37" s="14"/>
      <c r="E37" s="10">
        <f t="shared" ref="E37:E38" si="7">C37-D37</f>
        <v>2</v>
      </c>
      <c r="F37" s="30"/>
      <c r="G37" s="19"/>
      <c r="H37" s="21">
        <f t="shared" ref="H37:H38" si="8">F37-G37</f>
        <v>0</v>
      </c>
      <c r="I37" s="32">
        <v>1</v>
      </c>
      <c r="J37" s="26">
        <v>2</v>
      </c>
      <c r="K37" s="10">
        <f t="shared" ref="K37:K38" si="9">I37-J37</f>
        <v>-1</v>
      </c>
      <c r="L37" s="30"/>
      <c r="M37" s="22"/>
      <c r="N37" s="18">
        <f t="shared" ref="N37:N38" si="10">L37-M37</f>
        <v>0</v>
      </c>
      <c r="O37" s="32"/>
      <c r="P37" s="26"/>
      <c r="Q37" s="10">
        <f t="shared" ref="Q37:Q38" si="11">O37-P37</f>
        <v>0</v>
      </c>
      <c r="R37" s="30"/>
      <c r="S37" s="22"/>
      <c r="T37" s="18">
        <f t="shared" ref="T37:T38" si="12">R37-S37</f>
        <v>0</v>
      </c>
      <c r="U37" s="33"/>
      <c r="V37" s="10"/>
      <c r="W37" s="10">
        <f t="shared" ref="W37:W38" si="13">U37-V37</f>
        <v>0</v>
      </c>
      <c r="X37" s="3"/>
    </row>
    <row r="38" spans="1:24" ht="18" customHeight="1" x14ac:dyDescent="0.2">
      <c r="A38" s="9" t="s">
        <v>42</v>
      </c>
      <c r="B38" s="24">
        <v>1</v>
      </c>
      <c r="C38" s="30">
        <v>1</v>
      </c>
      <c r="D38" s="14">
        <v>1</v>
      </c>
      <c r="E38" s="10">
        <f t="shared" si="7"/>
        <v>0</v>
      </c>
      <c r="F38" s="30"/>
      <c r="G38" s="19"/>
      <c r="H38" s="21">
        <f t="shared" si="8"/>
        <v>0</v>
      </c>
      <c r="I38" s="32"/>
      <c r="J38" s="26"/>
      <c r="K38" s="10">
        <f t="shared" si="9"/>
        <v>0</v>
      </c>
      <c r="L38" s="30"/>
      <c r="M38" s="22"/>
      <c r="N38" s="18">
        <f t="shared" si="10"/>
        <v>0</v>
      </c>
      <c r="O38" s="32"/>
      <c r="P38" s="26"/>
      <c r="Q38" s="10">
        <f t="shared" si="11"/>
        <v>0</v>
      </c>
      <c r="R38" s="30"/>
      <c r="S38" s="22">
        <v>1</v>
      </c>
      <c r="T38" s="18">
        <f t="shared" si="12"/>
        <v>-1</v>
      </c>
      <c r="U38" s="33"/>
      <c r="V38" s="10"/>
      <c r="W38" s="10">
        <f t="shared" si="13"/>
        <v>0</v>
      </c>
      <c r="X38" s="3"/>
    </row>
    <row r="39" spans="1:24" ht="18" customHeight="1" x14ac:dyDescent="0.2">
      <c r="A39" s="9" t="s">
        <v>40</v>
      </c>
      <c r="B39" s="24">
        <v>1</v>
      </c>
      <c r="C39" s="30"/>
      <c r="D39" s="14"/>
      <c r="E39" s="10">
        <f t="shared" si="0"/>
        <v>0</v>
      </c>
      <c r="F39" s="30"/>
      <c r="G39" s="19">
        <v>1</v>
      </c>
      <c r="H39" s="21">
        <f t="shared" si="1"/>
        <v>-1</v>
      </c>
      <c r="I39" s="32">
        <v>1</v>
      </c>
      <c r="J39" s="26">
        <v>1</v>
      </c>
      <c r="K39" s="10">
        <f t="shared" si="2"/>
        <v>0</v>
      </c>
      <c r="L39" s="30"/>
      <c r="M39" s="22"/>
      <c r="N39" s="18">
        <f t="shared" si="3"/>
        <v>0</v>
      </c>
      <c r="O39" s="32"/>
      <c r="P39" s="26"/>
      <c r="Q39" s="10">
        <f t="shared" si="5"/>
        <v>0</v>
      </c>
      <c r="R39" s="30"/>
      <c r="S39" s="22"/>
      <c r="T39" s="18">
        <f t="shared" si="6"/>
        <v>0</v>
      </c>
      <c r="U39" s="33"/>
      <c r="V39" s="10"/>
      <c r="W39" s="10">
        <f t="shared" si="4"/>
        <v>0</v>
      </c>
      <c r="X39" s="3"/>
    </row>
    <row r="40" spans="1:24" ht="18" customHeight="1" x14ac:dyDescent="0.2">
      <c r="A40" s="9" t="s">
        <v>43</v>
      </c>
      <c r="B40" s="24">
        <v>4</v>
      </c>
      <c r="C40" s="30">
        <v>2</v>
      </c>
      <c r="D40" s="14">
        <v>2</v>
      </c>
      <c r="E40" s="10">
        <f t="shared" si="0"/>
        <v>0</v>
      </c>
      <c r="F40" s="30">
        <v>1</v>
      </c>
      <c r="G40" s="19">
        <v>1</v>
      </c>
      <c r="H40" s="21">
        <f t="shared" si="1"/>
        <v>0</v>
      </c>
      <c r="I40" s="32">
        <v>1</v>
      </c>
      <c r="J40" s="26">
        <v>1</v>
      </c>
      <c r="K40" s="10">
        <f t="shared" si="2"/>
        <v>0</v>
      </c>
      <c r="L40" s="30"/>
      <c r="M40" s="22"/>
      <c r="N40" s="18">
        <f t="shared" si="3"/>
        <v>0</v>
      </c>
      <c r="O40" s="32"/>
      <c r="P40" s="26"/>
      <c r="Q40" s="10">
        <f t="shared" si="5"/>
        <v>0</v>
      </c>
      <c r="R40" s="30"/>
      <c r="S40" s="22"/>
      <c r="T40" s="18">
        <f t="shared" si="6"/>
        <v>0</v>
      </c>
      <c r="U40" s="33"/>
      <c r="V40" s="10"/>
      <c r="W40" s="10">
        <f t="shared" si="4"/>
        <v>0</v>
      </c>
      <c r="X40" s="3"/>
    </row>
    <row r="41" spans="1:24" ht="18" customHeight="1" x14ac:dyDescent="0.2">
      <c r="A41" s="9" t="s">
        <v>44</v>
      </c>
      <c r="B41" s="24">
        <v>5</v>
      </c>
      <c r="C41" s="30">
        <v>2</v>
      </c>
      <c r="D41" s="14">
        <v>1</v>
      </c>
      <c r="E41" s="10">
        <f t="shared" si="0"/>
        <v>1</v>
      </c>
      <c r="F41" s="30"/>
      <c r="G41" s="19"/>
      <c r="H41" s="21">
        <f t="shared" si="1"/>
        <v>0</v>
      </c>
      <c r="I41" s="32">
        <v>2</v>
      </c>
      <c r="J41" s="26">
        <v>2</v>
      </c>
      <c r="K41" s="10">
        <f t="shared" si="2"/>
        <v>0</v>
      </c>
      <c r="L41" s="30"/>
      <c r="M41" s="22"/>
      <c r="N41" s="18">
        <f t="shared" si="3"/>
        <v>0</v>
      </c>
      <c r="O41" s="32">
        <v>1</v>
      </c>
      <c r="P41" s="26">
        <v>1</v>
      </c>
      <c r="Q41" s="10">
        <f t="shared" si="5"/>
        <v>0</v>
      </c>
      <c r="R41" s="30"/>
      <c r="S41" s="22"/>
      <c r="T41" s="18">
        <f t="shared" si="6"/>
        <v>0</v>
      </c>
      <c r="U41" s="33"/>
      <c r="V41" s="10">
        <v>1</v>
      </c>
      <c r="W41" s="10">
        <f t="shared" si="4"/>
        <v>-1</v>
      </c>
      <c r="X41" s="3"/>
    </row>
    <row r="42" spans="1:24" ht="18" customHeight="1" x14ac:dyDescent="0.2">
      <c r="A42" s="9" t="s">
        <v>45</v>
      </c>
      <c r="B42" s="24">
        <v>1</v>
      </c>
      <c r="C42" s="30">
        <v>1</v>
      </c>
      <c r="D42" s="14">
        <v>1</v>
      </c>
      <c r="E42" s="10">
        <f t="shared" si="0"/>
        <v>0</v>
      </c>
      <c r="F42" s="30"/>
      <c r="G42" s="19"/>
      <c r="H42" s="21">
        <f t="shared" si="1"/>
        <v>0</v>
      </c>
      <c r="I42" s="33"/>
      <c r="J42" s="10"/>
      <c r="K42" s="10">
        <f t="shared" si="2"/>
        <v>0</v>
      </c>
      <c r="L42" s="30"/>
      <c r="M42" s="22"/>
      <c r="N42" s="18">
        <f t="shared" si="3"/>
        <v>0</v>
      </c>
      <c r="O42" s="32"/>
      <c r="P42" s="26"/>
      <c r="Q42" s="10">
        <f t="shared" si="5"/>
        <v>0</v>
      </c>
      <c r="R42" s="30"/>
      <c r="S42" s="22"/>
      <c r="T42" s="18">
        <f t="shared" si="6"/>
        <v>0</v>
      </c>
      <c r="U42" s="33"/>
      <c r="V42" s="10"/>
      <c r="W42" s="10">
        <f t="shared" si="4"/>
        <v>0</v>
      </c>
      <c r="X42" s="3"/>
    </row>
    <row r="43" spans="1:24" ht="18" customHeight="1" x14ac:dyDescent="0.2">
      <c r="A43" s="9" t="s">
        <v>46</v>
      </c>
      <c r="B43" s="24">
        <f t="shared" ref="B43:N43" si="14">SUM(B4:B42)</f>
        <v>120</v>
      </c>
      <c r="C43" s="30">
        <f t="shared" si="14"/>
        <v>23</v>
      </c>
      <c r="D43" s="14">
        <f t="shared" ref="D43" si="15">SUM(D4:D42)</f>
        <v>27</v>
      </c>
      <c r="E43" s="10">
        <f t="shared" si="14"/>
        <v>-4</v>
      </c>
      <c r="F43" s="28">
        <f t="shared" si="14"/>
        <v>30</v>
      </c>
      <c r="G43" s="19">
        <f t="shared" ref="G43" si="16">SUM(G4:G42)</f>
        <v>31</v>
      </c>
      <c r="H43" s="21">
        <f t="shared" si="14"/>
        <v>-1</v>
      </c>
      <c r="I43" s="33">
        <f t="shared" si="14"/>
        <v>36</v>
      </c>
      <c r="J43" s="10">
        <f t="shared" si="14"/>
        <v>34</v>
      </c>
      <c r="K43" s="10">
        <f t="shared" si="14"/>
        <v>2</v>
      </c>
      <c r="L43" s="33">
        <f>SUM(L4:L42)</f>
        <v>3</v>
      </c>
      <c r="M43" s="10">
        <f t="shared" si="14"/>
        <v>2</v>
      </c>
      <c r="N43" s="18">
        <f t="shared" si="14"/>
        <v>1</v>
      </c>
      <c r="O43" s="32">
        <f>SUM(O4:O42)</f>
        <v>18</v>
      </c>
      <c r="P43" s="8">
        <f>SUM(P4:P42)</f>
        <v>15</v>
      </c>
      <c r="Q43" s="10">
        <f t="shared" si="5"/>
        <v>3</v>
      </c>
      <c r="R43" s="30">
        <f t="shared" ref="R43:W43" si="17">SUM(R4:R42)</f>
        <v>9</v>
      </c>
      <c r="S43" s="22">
        <f t="shared" ref="S43" si="18">SUM(S4:S42)</f>
        <v>9</v>
      </c>
      <c r="T43" s="18">
        <f t="shared" si="17"/>
        <v>0</v>
      </c>
      <c r="U43" s="33">
        <f t="shared" si="17"/>
        <v>1</v>
      </c>
      <c r="V43" s="10">
        <f t="shared" ref="V43" si="19">SUM(V4:V42)</f>
        <v>2</v>
      </c>
      <c r="W43" s="10">
        <f t="shared" si="17"/>
        <v>-1</v>
      </c>
      <c r="X43" s="3"/>
    </row>
    <row r="44" spans="1:2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2"/>
      <c r="W44" s="2"/>
    </row>
    <row r="45" spans="1:24" x14ac:dyDescent="0.2">
      <c r="A45" s="4" t="s">
        <v>47</v>
      </c>
      <c r="B45" s="5">
        <f>C43+F43+I43+L43+O43+R43+U43</f>
        <v>120</v>
      </c>
      <c r="C45" s="5"/>
      <c r="D45" s="5"/>
      <c r="E45" s="5"/>
      <c r="F45" s="5"/>
      <c r="G45" s="5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2"/>
      <c r="W45" s="16" t="s">
        <v>59</v>
      </c>
    </row>
    <row r="46" spans="1:24" x14ac:dyDescent="0.2">
      <c r="F46" s="27"/>
    </row>
    <row r="47" spans="1:24" ht="15" x14ac:dyDescent="0.25">
      <c r="B47" s="27"/>
      <c r="C47" s="25"/>
    </row>
    <row r="48" spans="1:24" ht="15" x14ac:dyDescent="0.25">
      <c r="C48" s="25"/>
      <c r="P48" s="25"/>
    </row>
  </sheetData>
  <mergeCells count="9">
    <mergeCell ref="L2:N2"/>
    <mergeCell ref="U2:W2"/>
    <mergeCell ref="A2:A3"/>
    <mergeCell ref="B2:B3"/>
    <mergeCell ref="R2:T2"/>
    <mergeCell ref="F2:H2"/>
    <mergeCell ref="I2:K2"/>
    <mergeCell ref="C2:E2"/>
    <mergeCell ref="O2:Q2"/>
  </mergeCells>
  <phoneticPr fontId="0" type="noConversion"/>
  <conditionalFormatting sqref="W3 T3 I43:J43 L43:M43 I42 U4:U43">
    <cfRule type="cellIs" dxfId="4" priority="14" stopIfTrue="1" operator="lessThan">
      <formula>0</formula>
    </cfRule>
  </conditionalFormatting>
  <conditionalFormatting sqref="W4:W43 T4:T43 H4:H43 K4:K43 E4:E43 Q4:Q43 N4:N43">
    <cfRule type="cellIs" dxfId="3" priority="15" stopIfTrue="1" operator="lessThan">
      <formula>0</formula>
    </cfRule>
    <cfRule type="cellIs" dxfId="2" priority="16" stopIfTrue="1" operator="greaterThan">
      <formula>0</formula>
    </cfRule>
  </conditionalFormatting>
  <conditionalFormatting sqref="J42">
    <cfRule type="cellIs" dxfId="1" priority="2" stopIfTrue="1" operator="lessThan">
      <formula>0</formula>
    </cfRule>
  </conditionalFormatting>
  <conditionalFormatting sqref="V4:V43">
    <cfRule type="cellIs" dxfId="0" priority="1" stopIfTrue="1" operator="lessThan">
      <formula>0</formula>
    </cfRule>
  </conditionalFormatting>
  <printOptions horizontalCentered="1"/>
  <pageMargins left="0.31" right="0.31" top="0.51" bottom="0.2" header="0.81" footer="0.4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workbookViewId="0">
      <selection activeCell="C19" sqref="C19"/>
    </sheetView>
  </sheetViews>
  <sheetFormatPr baseColWidth="10" defaultRowHeight="12.75" x14ac:dyDescent="0.2"/>
  <sheetData>
    <row r="3" spans="1:4" x14ac:dyDescent="0.2">
      <c r="B3">
        <v>2018</v>
      </c>
      <c r="C3">
        <v>2014</v>
      </c>
    </row>
    <row r="4" spans="1:4" x14ac:dyDescent="0.2">
      <c r="A4" t="s">
        <v>53</v>
      </c>
      <c r="B4">
        <f>KREISW!C43</f>
        <v>23</v>
      </c>
      <c r="C4">
        <f>KREISW!D43</f>
        <v>27</v>
      </c>
    </row>
    <row r="5" spans="1:4" x14ac:dyDescent="0.2">
      <c r="A5" t="s">
        <v>1</v>
      </c>
      <c r="B5">
        <f>KREISW!F43</f>
        <v>30</v>
      </c>
      <c r="C5">
        <f>KREISW!G43</f>
        <v>31</v>
      </c>
    </row>
    <row r="6" spans="1:4" x14ac:dyDescent="0.2">
      <c r="A6" t="s">
        <v>2</v>
      </c>
      <c r="B6">
        <f>KREISW!I43</f>
        <v>36</v>
      </c>
      <c r="C6">
        <f>KREISW!J43</f>
        <v>34</v>
      </c>
    </row>
    <row r="7" spans="1:4" x14ac:dyDescent="0.2">
      <c r="A7" t="s">
        <v>54</v>
      </c>
      <c r="B7">
        <f>KREISW!L43</f>
        <v>3</v>
      </c>
      <c r="C7">
        <f>KREISW!M43</f>
        <v>2</v>
      </c>
    </row>
    <row r="8" spans="1:4" x14ac:dyDescent="0.2">
      <c r="A8" t="s">
        <v>3</v>
      </c>
      <c r="B8">
        <f>KREISW!O43</f>
        <v>18</v>
      </c>
      <c r="C8">
        <f>KREISW!P43</f>
        <v>15</v>
      </c>
    </row>
    <row r="9" spans="1:4" x14ac:dyDescent="0.2">
      <c r="A9" t="s">
        <v>0</v>
      </c>
      <c r="B9">
        <f>KREISW!R43</f>
        <v>9</v>
      </c>
      <c r="C9">
        <f>KREISW!S43</f>
        <v>9</v>
      </c>
    </row>
    <row r="10" spans="1:4" x14ac:dyDescent="0.2">
      <c r="A10" t="s">
        <v>4</v>
      </c>
      <c r="B10">
        <f>KREISW!U43</f>
        <v>1</v>
      </c>
      <c r="C10">
        <f>KREISW!V43</f>
        <v>2</v>
      </c>
    </row>
    <row r="11" spans="1:4" x14ac:dyDescent="0.2">
      <c r="D11">
        <v>2</v>
      </c>
    </row>
    <row r="12" spans="1:4" x14ac:dyDescent="0.2">
      <c r="B12">
        <f>SUM(B4:B10)</f>
        <v>120</v>
      </c>
      <c r="C12">
        <f>SUM(C4:C10)</f>
        <v>120</v>
      </c>
      <c r="D12">
        <f>SUM(D5:D11)</f>
        <v>2</v>
      </c>
    </row>
  </sheetData>
  <phoneticPr fontId="0" type="noConversion"/>
  <pageMargins left="0.79" right="0.79" top="0.98" bottom="0.98" header="0.49" footer="0.49"/>
  <pageSetup paperSize="9" orientation="portrait" r:id="rId1"/>
  <headerFooter alignWithMargins="0"/>
  <drawing r:id="rId2"/>
  <webPublishItems count="1">
    <webPublishItem id="7328" divId="KREISW_test_7328" sourceType="sheet" destinationFile="Y:\Administration und technische Dienste\Abstimmungen und Wahlen\Kreiswahlen\2006\Seit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0" sqref="C20"/>
    </sheetView>
  </sheetViews>
  <sheetFormatPr baseColWidth="10" defaultRowHeight="12.75" x14ac:dyDescent="0.2"/>
  <cols>
    <col min="1" max="1" width="16.85546875" customWidth="1"/>
    <col min="4" max="4" width="5.7109375" customWidth="1"/>
  </cols>
  <sheetData>
    <row r="1" spans="1:6" ht="22.5" customHeight="1" x14ac:dyDescent="0.25">
      <c r="A1" s="13" t="s">
        <v>50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ht="20.25" customHeight="1" x14ac:dyDescent="0.2">
      <c r="A3" s="1" t="s">
        <v>52</v>
      </c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ht="25.5" customHeight="1" x14ac:dyDescent="0.2">
      <c r="A5" s="2"/>
      <c r="B5" s="11" t="s">
        <v>58</v>
      </c>
      <c r="C5" s="11" t="s">
        <v>55</v>
      </c>
      <c r="D5" s="11"/>
      <c r="E5" s="11" t="s">
        <v>48</v>
      </c>
      <c r="F5" s="11" t="s">
        <v>51</v>
      </c>
    </row>
    <row r="6" spans="1:6" ht="25.5" customHeight="1" x14ac:dyDescent="0.2">
      <c r="A6" s="2" t="s">
        <v>53</v>
      </c>
      <c r="B6" s="12">
        <f>KREISW!C43</f>
        <v>23</v>
      </c>
      <c r="C6" s="12">
        <f>KREISW!D43</f>
        <v>27</v>
      </c>
      <c r="D6" s="11"/>
      <c r="E6" s="12" t="str">
        <f>IF(B6&gt;C6,(B6-C6),"")</f>
        <v/>
      </c>
      <c r="F6" s="12">
        <f>IF(C6&gt;B6,(C6-B6),"")</f>
        <v>4</v>
      </c>
    </row>
    <row r="7" spans="1:6" ht="19.5" customHeight="1" x14ac:dyDescent="0.2">
      <c r="A7" s="2" t="s">
        <v>1</v>
      </c>
      <c r="B7" s="12">
        <f>KREISW!F43</f>
        <v>30</v>
      </c>
      <c r="C7" s="12">
        <f>KREISW!G43</f>
        <v>31</v>
      </c>
      <c r="D7" s="12"/>
      <c r="E7" s="12" t="str">
        <f t="shared" ref="E7:E12" si="0">IF(B7&gt;C7,(B7-C7),"")</f>
        <v/>
      </c>
      <c r="F7" s="12">
        <f t="shared" ref="F7:F12" si="1">IF(C7&gt;B7,(C7-B7),"")</f>
        <v>1</v>
      </c>
    </row>
    <row r="8" spans="1:6" ht="19.5" customHeight="1" x14ac:dyDescent="0.2">
      <c r="A8" s="2" t="s">
        <v>2</v>
      </c>
      <c r="B8" s="12">
        <f>KREISW!I43</f>
        <v>36</v>
      </c>
      <c r="C8" s="12">
        <f>KREISW!J43</f>
        <v>34</v>
      </c>
      <c r="D8" s="12"/>
      <c r="E8" s="12">
        <f t="shared" si="0"/>
        <v>2</v>
      </c>
      <c r="F8" s="12" t="str">
        <f t="shared" si="1"/>
        <v/>
      </c>
    </row>
    <row r="9" spans="1:6" ht="19.5" customHeight="1" x14ac:dyDescent="0.2">
      <c r="A9" s="2" t="s">
        <v>54</v>
      </c>
      <c r="B9" s="12">
        <f>KREISW!L43</f>
        <v>3</v>
      </c>
      <c r="C9" s="12">
        <f>KREISW!M43</f>
        <v>2</v>
      </c>
      <c r="D9" s="12"/>
      <c r="E9" s="12">
        <f t="shared" si="0"/>
        <v>1</v>
      </c>
      <c r="F9" s="12" t="str">
        <f t="shared" si="1"/>
        <v/>
      </c>
    </row>
    <row r="10" spans="1:6" ht="20.25" customHeight="1" x14ac:dyDescent="0.2">
      <c r="A10" s="2" t="s">
        <v>3</v>
      </c>
      <c r="B10" s="12">
        <f>KREISW!O43</f>
        <v>18</v>
      </c>
      <c r="C10" s="12">
        <f>KREISW!P43</f>
        <v>15</v>
      </c>
      <c r="D10" s="12"/>
      <c r="E10" s="12">
        <f t="shared" si="0"/>
        <v>3</v>
      </c>
      <c r="F10" s="12" t="str">
        <f t="shared" si="1"/>
        <v/>
      </c>
    </row>
    <row r="11" spans="1:6" ht="20.25" customHeight="1" x14ac:dyDescent="0.2">
      <c r="A11" s="2" t="s">
        <v>0</v>
      </c>
      <c r="B11" s="12">
        <f>KREISW!R43</f>
        <v>9</v>
      </c>
      <c r="C11" s="12">
        <f>KREISW!S43</f>
        <v>9</v>
      </c>
      <c r="D11" s="12"/>
      <c r="E11" s="12" t="str">
        <f t="shared" si="0"/>
        <v/>
      </c>
      <c r="F11" s="12" t="str">
        <f t="shared" si="1"/>
        <v/>
      </c>
    </row>
    <row r="12" spans="1:6" ht="21" customHeight="1" x14ac:dyDescent="0.2">
      <c r="A12" s="2" t="s">
        <v>4</v>
      </c>
      <c r="B12" s="12">
        <f>KREISW!U43</f>
        <v>1</v>
      </c>
      <c r="C12" s="12">
        <f>KREISW!V43</f>
        <v>2</v>
      </c>
      <c r="D12" s="12"/>
      <c r="E12" s="12" t="str">
        <f t="shared" si="0"/>
        <v/>
      </c>
      <c r="F12" s="12">
        <f t="shared" si="1"/>
        <v>1</v>
      </c>
    </row>
    <row r="13" spans="1:6" ht="24" customHeight="1" x14ac:dyDescent="0.2">
      <c r="A13" s="2"/>
      <c r="B13" s="12">
        <f>SUM(B6:B12)</f>
        <v>120</v>
      </c>
      <c r="C13" s="12">
        <f>SUM(C6:C12)</f>
        <v>120</v>
      </c>
      <c r="D13" s="12"/>
      <c r="E13" s="12"/>
      <c r="F13" s="12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BF4F1684EEA94C96D5455A96C2F34D" ma:contentTypeVersion="5" ma:contentTypeDescription="Ein neues Dokument erstellen." ma:contentTypeScope="" ma:versionID="5ce0a1e59928506e8d54734ab543ea08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35a3344827e70765ddc6ce4fa83a41ce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STOP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STOP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Language xmlns="http://schemas.microsoft.com/sharepoint/v3">DE</Language>
    <CustomerID xmlns="b9bbc5c3-42c9-4c30-b7a3-3f0c5e2a5378">1001</CustomerID>
  </documentManagement>
</p:properties>
</file>

<file path=customXml/itemProps1.xml><?xml version="1.0" encoding="utf-8"?>
<ds:datastoreItem xmlns:ds="http://schemas.openxmlformats.org/officeDocument/2006/customXml" ds:itemID="{CF371595-EBED-4527-ADC6-D63F5A023FDC}"/>
</file>

<file path=customXml/itemProps2.xml><?xml version="1.0" encoding="utf-8"?>
<ds:datastoreItem xmlns:ds="http://schemas.openxmlformats.org/officeDocument/2006/customXml" ds:itemID="{3B6A5205-4B74-4876-BDF0-05F988E4CACD}"/>
</file>

<file path=customXml/itemProps3.xml><?xml version="1.0" encoding="utf-8"?>
<ds:datastoreItem xmlns:ds="http://schemas.openxmlformats.org/officeDocument/2006/customXml" ds:itemID="{30FF76B6-52CD-434A-8D5A-B237CED8FFA9}"/>
</file>

<file path=customXml/itemProps4.xml><?xml version="1.0" encoding="utf-8"?>
<ds:datastoreItem xmlns:ds="http://schemas.openxmlformats.org/officeDocument/2006/customXml" ds:itemID="{66C1BE61-E0F2-4EB0-BD48-79EE1128BE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KREISW</vt:lpstr>
      <vt:lpstr>Grafikberechnung</vt:lpstr>
      <vt:lpstr>Gewinn + Verlust für Hompage</vt:lpstr>
      <vt:lpstr>Grafik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Gewinne &amp; Verluste</dc:title>
  <dc:creator>Orthograf!</dc:creator>
  <cp:keywords/>
  <dc:description/>
  <cp:lastModifiedBy>Dermont Beat</cp:lastModifiedBy>
  <cp:lastPrinted>2018-07-01T10:51:32Z</cp:lastPrinted>
  <dcterms:created xsi:type="dcterms:W3CDTF">2000-05-01T08:33:34Z</dcterms:created>
  <dcterms:modified xsi:type="dcterms:W3CDTF">2018-07-01T10:51:58Z</dcterms:modified>
  <cp:category>2018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0x01010098BF4F1684EEA94C96D5455A96C2F34D</vt:lpwstr>
  </property>
</Properties>
</file>