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Z:\Checkout\CMI\383a4999453e44cfb0ca9ab1397f2e9d\"/>
    </mc:Choice>
  </mc:AlternateContent>
  <xr:revisionPtr revIDLastSave="0" documentId="13_ncr:1_{17AB9685-B041-4715-961E-F3D4B669E9DB}" xr6:coauthVersionLast="47" xr6:coauthVersionMax="47" xr10:uidLastSave="{00000000-0000-0000-0000-000000000000}"/>
  <bookViews>
    <workbookView xWindow="-110" yWindow="-110" windowWidth="25820" windowHeight="13900" xr2:uid="{00000000-000D-0000-FFFF-FFFF00000000}"/>
  </bookViews>
  <sheets>
    <sheet name="Pflegegeld" sheetId="2" r:id="rId1"/>
  </sheets>
  <definedNames>
    <definedName name="_xlnm.Print_Area" localSheetId="0">Pflegegeld!$A$1:$E$46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2" l="1"/>
  <c r="E13" i="2"/>
  <c r="E11" i="2"/>
  <c r="E12" i="2" s="1"/>
  <c r="C42" i="2"/>
  <c r="E42" i="2"/>
  <c r="E14" i="2" l="1"/>
  <c r="E17" i="2" s="1"/>
  <c r="E16" i="2" l="1"/>
  <c r="E24" i="2"/>
  <c r="E23" i="2"/>
  <c r="E18" i="2"/>
  <c r="E22" i="2" l="1"/>
  <c r="E26" i="2" s="1"/>
  <c r="E19" i="2"/>
  <c r="E15" i="2" s="1"/>
  <c r="E43" i="2" l="1"/>
  <c r="E2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Leisinger Thomas 2</author>
  </authors>
  <commentList>
    <comment ref="B11" authorId="0" shapeId="0" xr:uid="{00000000-0006-0000-0000-000001000000}">
      <text>
        <r>
          <rPr>
            <sz val="9"/>
            <color indexed="81"/>
            <rFont val="Tahoma"/>
            <family val="2"/>
          </rPr>
          <t>Anzahl Tage pro Monat</t>
        </r>
      </text>
    </comment>
    <comment ref="C11" authorId="0" shapeId="0" xr:uid="{00000000-0006-0000-0000-000002000000}">
      <text>
        <r>
          <rPr>
            <sz val="9"/>
            <color indexed="81"/>
            <rFont val="Tahoma"/>
            <family val="2"/>
          </rPr>
          <t>Tagesansatz Brutto-Pflegetaxe</t>
        </r>
      </text>
    </comment>
    <comment ref="D13" authorId="0" shapeId="0" xr:uid="{00000000-0006-0000-0000-000003000000}">
      <text>
        <r>
          <rPr>
            <sz val="9"/>
            <color indexed="81"/>
            <rFont val="Tahoma"/>
            <family val="2"/>
          </rPr>
          <t>Spesenanteil - bleibt unverändert bei Fr. 26 pro Betreuungstag</t>
        </r>
      </text>
    </comment>
  </commentList>
</comments>
</file>

<file path=xl/sharedStrings.xml><?xml version="1.0" encoding="utf-8"?>
<sst xmlns="http://schemas.openxmlformats.org/spreadsheetml/2006/main" count="37" uniqueCount="35">
  <si>
    <t>Arbeitgeberbeiträge:</t>
  </si>
  <si>
    <t>AHV/IV/EO</t>
  </si>
  <si>
    <t>ALV</t>
  </si>
  <si>
    <t>FAK</t>
  </si>
  <si>
    <t>Unfallversicherung (Betriebsunfall):</t>
  </si>
  <si>
    <t>%?</t>
  </si>
  <si>
    <t>Bruttobetrag monatlich:</t>
  </si>
  <si>
    <t>Arbeitnehmerbeiträge:</t>
  </si>
  <si>
    <t>Unfallversicherung (Nichtbetriebsunfall):</t>
  </si>
  <si>
    <t>Nebenkosten:</t>
  </si>
  <si>
    <t>Anteil Versorger:</t>
  </si>
  <si>
    <t>Anteil Pflegeeltern:</t>
  </si>
  <si>
    <t>Kleider und Schuhe</t>
  </si>
  <si>
    <t>Wäsche</t>
  </si>
  <si>
    <t>Windeln / Körperpflege</t>
  </si>
  <si>
    <t>Arzt- / Zahnarztrechnungen bzw. Selbstbehalte</t>
  </si>
  <si>
    <t>Taschengeld</t>
  </si>
  <si>
    <t>Kosten für den öffentlichen Verkehr</t>
  </si>
  <si>
    <t>Kosten für Schulangebote</t>
  </si>
  <si>
    <t>Kosten für Freizeitangebote</t>
  </si>
  <si>
    <t>Kosten für zusätzlichen Unterricht
(Musik, Nachhilfe etc.)</t>
  </si>
  <si>
    <t>Kosten für nicht durch IV oder Krankenkasse
gedeckte Therapien</t>
  </si>
  <si>
    <t>anderes:</t>
  </si>
  <si>
    <t>Total Nebenkosten:</t>
  </si>
  <si>
    <t>Überweisung an Pflegeeltern monat., Monatstaxe</t>
  </si>
  <si>
    <t>Anzahl Tage (Tagestaxe)</t>
  </si>
  <si>
    <t>SVA relevanter Lohn (Betreuung minus Spesen)</t>
  </si>
  <si>
    <t>Verwaltungskosten auf Beitragssumme (AHV/IV/EO)</t>
  </si>
  <si>
    <t>Die Bemessung des Pflegegeldes teilt sich in Betreuungskosten (entsprechend "SVA relevanter Lohn") und Spesen auf. Die Betreuungskosten des Pflegegeldes stellen Erwerbseinkommen dar, das abrechnungspflichtig ist (Beiträge an AHV/IV/EO). Als beitrags- und abrechnungspflichtigte Arbeitgeberin gilt, wer das Pflegegeld den Pflegeeltern ausrichtet, unabhängig davon, wie die Finanzierung geregelt ist. Überschreitet das Pflegegeld den Spesenanteil nicht, so wird kein relevanter Lohn ausgewiesen und es haben keine Beiträge an AHV/IV/EO zu erfolgen.
Die Spesen beinhalten folgende Kosten: Ernährung, Wohnen, Energie, Einrichtungen, laufende Haushaltskosten, Ausbildungskosten der Pflegeeltern und Nebenkosten (s. Pflegegeldricht-linien des kantonalen Sozialamtes Graubünden). Es wird monatlich (Monatstaxe) oder täglich (Tagestaxe) berechnet (Zutreffendes bitte ankreuzen). In der folgenden Tabelle sind die grau hinterlegten Felder auszufüllen:</t>
  </si>
  <si>
    <t xml:space="preserve">Pflegegeld </t>
  </si>
  <si>
    <t>Spesen (gemäss Richtlinien):</t>
  </si>
  <si>
    <t>Krankenkasse / Unfall</t>
  </si>
  <si>
    <t>Haftpflichtversicherung</t>
  </si>
  <si>
    <r>
      <rPr>
        <b/>
        <sz val="11"/>
        <rFont val="Arial"/>
        <family val="2"/>
      </rPr>
      <t xml:space="preserve">      Tagestaxe </t>
    </r>
    <r>
      <rPr>
        <sz val="11"/>
        <rFont val="Arial"/>
        <family val="2"/>
      </rPr>
      <t xml:space="preserve">netto </t>
    </r>
    <r>
      <rPr>
        <sz val="9"/>
        <rFont val="Arial"/>
        <family val="2"/>
      </rPr>
      <t>(monatliches Pflegegeld gteilt durch 30 oder 22)</t>
    </r>
  </si>
  <si>
    <r>
      <t xml:space="preserve">      </t>
    </r>
    <r>
      <rPr>
        <b/>
        <sz val="11"/>
        <rFont val="Arial"/>
        <family val="2"/>
      </rPr>
      <t>Pflegegeld</t>
    </r>
    <r>
      <rPr>
        <sz val="11"/>
        <rFont val="Arial"/>
        <family val="2"/>
      </rPr>
      <t xml:space="preserve"> netto monatlich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</si>
</sst>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quot;Fr.&quot;\ #,##0.00"/>
  </numFmts>
  <fonts count="9" x14ac:knownFonts="1">
    <font>
      <sz val="10"/>
      <color theme="1"/>
      <name val="Arial"/>
      <family val="2"/>
    </font>
    <font>
      <sz val="11"/>
      <name val="Arial"/>
      <family val="2"/>
    </font>
    <font>
      <b/>
      <sz val="11"/>
      <name val="Arial"/>
      <family val="2"/>
    </font>
    <font>
      <b/>
      <sz val="11"/>
      <color indexed="8"/>
      <name val="Arial"/>
      <family val="2"/>
    </font>
    <font>
      <sz val="9"/>
      <color indexed="81"/>
      <name val="Tahoma"/>
      <family val="2"/>
    </font>
    <font>
      <sz val="9"/>
      <name val="Arial"/>
      <family val="2"/>
    </font>
    <font>
      <sz val="10"/>
      <color theme="1"/>
      <name val="Arial"/>
      <family val="2"/>
    </font>
    <font>
      <sz val="8"/>
      <color theme="1"/>
      <name val="Arial"/>
      <family val="2"/>
    </font>
    <font>
      <b/>
      <sz val="20"/>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8">
    <border>
      <left/>
      <right/>
      <top/>
      <bottom/>
      <diagonal/>
    </border>
    <border>
      <left/>
      <right/>
      <top style="thin">
        <color indexed="64"/>
      </top>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6" fillId="0" borderId="0" applyFont="0" applyFill="0" applyBorder="0" applyAlignment="0" applyProtection="0"/>
    <xf numFmtId="0" fontId="1" fillId="0" borderId="0"/>
  </cellStyleXfs>
  <cellXfs count="58">
    <xf numFmtId="0" fontId="0" fillId="0" borderId="0" xfId="0"/>
    <xf numFmtId="0" fontId="0" fillId="0" borderId="0" xfId="0" applyProtection="1"/>
    <xf numFmtId="0" fontId="7" fillId="0" borderId="0" xfId="0" applyFont="1" applyProtection="1"/>
    <xf numFmtId="0" fontId="8" fillId="0" borderId="0" xfId="0" applyFont="1" applyAlignment="1" applyProtection="1">
      <alignment horizontal="center"/>
    </xf>
    <xf numFmtId="0" fontId="0" fillId="0" borderId="0" xfId="0" applyProtection="1">
      <protection locked="0"/>
    </xf>
    <xf numFmtId="0" fontId="2" fillId="0" borderId="1" xfId="0" applyFont="1" applyFill="1" applyBorder="1" applyAlignment="1" applyProtection="1">
      <alignment horizontal="left" vertical="center"/>
      <protection locked="0"/>
    </xf>
    <xf numFmtId="4" fontId="2" fillId="0" borderId="1" xfId="0" applyNumberFormat="1" applyFont="1" applyFill="1" applyBorder="1" applyAlignment="1" applyProtection="1">
      <alignment vertical="center"/>
      <protection locked="0"/>
    </xf>
    <xf numFmtId="0" fontId="1" fillId="0" borderId="0" xfId="0" applyFont="1" applyBorder="1" applyAlignment="1" applyProtection="1">
      <alignment horizontal="left" vertical="top" wrapText="1"/>
    </xf>
    <xf numFmtId="0" fontId="2" fillId="0" borderId="1" xfId="0" applyFont="1" applyFill="1" applyBorder="1" applyAlignment="1" applyProtection="1">
      <alignment vertical="top"/>
    </xf>
    <xf numFmtId="0" fontId="2" fillId="0" borderId="1" xfId="0" applyFont="1" applyFill="1" applyBorder="1" applyAlignment="1" applyProtection="1">
      <alignment vertical="top"/>
      <protection locked="0"/>
    </xf>
    <xf numFmtId="165" fontId="2" fillId="0" borderId="1" xfId="0" applyNumberFormat="1" applyFont="1" applyFill="1" applyBorder="1" applyAlignment="1" applyProtection="1">
      <alignment vertical="top"/>
      <protection locked="0"/>
    </xf>
    <xf numFmtId="4" fontId="2" fillId="0" borderId="1" xfId="0" applyNumberFormat="1" applyFont="1" applyFill="1" applyBorder="1" applyAlignment="1" applyProtection="1">
      <alignment vertical="top"/>
    </xf>
    <xf numFmtId="0" fontId="3" fillId="0" borderId="2" xfId="0" applyFont="1" applyFill="1" applyBorder="1" applyAlignment="1" applyProtection="1">
      <alignment vertical="top"/>
    </xf>
    <xf numFmtId="0" fontId="3" fillId="0" borderId="2" xfId="2" applyFont="1" applyFill="1" applyBorder="1" applyAlignment="1" applyProtection="1">
      <alignment vertical="top"/>
    </xf>
    <xf numFmtId="10" fontId="3" fillId="0" borderId="2" xfId="0" applyNumberFormat="1" applyFont="1" applyFill="1" applyBorder="1" applyAlignment="1" applyProtection="1">
      <alignment vertical="top"/>
      <protection locked="0"/>
    </xf>
    <xf numFmtId="4" fontId="2" fillId="0" borderId="2" xfId="0" applyNumberFormat="1" applyFont="1" applyFill="1" applyBorder="1" applyAlignment="1" applyProtection="1">
      <alignment vertical="top"/>
    </xf>
    <xf numFmtId="0" fontId="1" fillId="0" borderId="0" xfId="0" applyFont="1" applyFill="1" applyBorder="1" applyAlignment="1" applyProtection="1">
      <alignment vertical="top"/>
    </xf>
    <xf numFmtId="0" fontId="1" fillId="0" borderId="0" xfId="2" applyFont="1" applyFill="1" applyBorder="1" applyAlignment="1" applyProtection="1">
      <alignment vertical="top"/>
    </xf>
    <xf numFmtId="0" fontId="1" fillId="2" borderId="0" xfId="0" applyFont="1" applyFill="1" applyBorder="1" applyAlignment="1" applyProtection="1">
      <alignment vertical="top"/>
      <protection locked="0"/>
    </xf>
    <xf numFmtId="165" fontId="1" fillId="0" borderId="0" xfId="0" applyNumberFormat="1" applyFont="1" applyFill="1" applyBorder="1" applyAlignment="1" applyProtection="1">
      <alignment vertical="top"/>
      <protection locked="0"/>
    </xf>
    <xf numFmtId="4" fontId="1" fillId="0" borderId="0" xfId="0" applyNumberFormat="1" applyFont="1" applyFill="1" applyBorder="1" applyAlignment="1" applyProtection="1">
      <alignment vertical="top"/>
    </xf>
    <xf numFmtId="0" fontId="1" fillId="0" borderId="0" xfId="0" applyFont="1" applyFill="1" applyAlignment="1" applyProtection="1">
      <alignment vertical="top"/>
    </xf>
    <xf numFmtId="164" fontId="1" fillId="0" borderId="0" xfId="0" applyNumberFormat="1" applyFont="1" applyFill="1" applyAlignment="1" applyProtection="1">
      <alignment vertical="top"/>
    </xf>
    <xf numFmtId="4" fontId="1" fillId="0" borderId="0" xfId="0" applyNumberFormat="1" applyFont="1" applyFill="1" applyAlignment="1" applyProtection="1">
      <alignment vertical="top"/>
    </xf>
    <xf numFmtId="0" fontId="2" fillId="0" borderId="2" xfId="2" applyFont="1" applyFill="1" applyBorder="1" applyAlignment="1" applyProtection="1">
      <alignment horizontal="left" vertical="top"/>
    </xf>
    <xf numFmtId="4" fontId="3" fillId="0" borderId="2" xfId="0" applyNumberFormat="1" applyFont="1" applyFill="1" applyBorder="1" applyAlignment="1" applyProtection="1">
      <alignment vertical="top"/>
    </xf>
    <xf numFmtId="10" fontId="1" fillId="0" borderId="0" xfId="0" applyNumberFormat="1" applyFont="1" applyFill="1" applyAlignment="1" applyProtection="1">
      <alignment vertical="top"/>
    </xf>
    <xf numFmtId="0" fontId="1" fillId="0" borderId="0" xfId="0" applyFont="1" applyAlignment="1" applyProtection="1">
      <alignment vertical="top"/>
      <protection locked="0"/>
    </xf>
    <xf numFmtId="0" fontId="1" fillId="0" borderId="0" xfId="2" applyFont="1" applyFill="1" applyBorder="1" applyAlignment="1" applyProtection="1">
      <alignment vertical="top"/>
      <protection locked="0"/>
    </xf>
    <xf numFmtId="10" fontId="1" fillId="0" borderId="0" xfId="0" applyNumberFormat="1" applyFont="1" applyFill="1" applyAlignment="1" applyProtection="1">
      <alignment horizontal="right" vertical="top"/>
      <protection locked="0"/>
    </xf>
    <xf numFmtId="4" fontId="1" fillId="0" borderId="0" xfId="0" applyNumberFormat="1" applyFont="1" applyFill="1" applyAlignment="1" applyProtection="1">
      <alignment vertical="top"/>
      <protection locked="0"/>
    </xf>
    <xf numFmtId="0" fontId="0" fillId="0" borderId="0" xfId="0" applyAlignment="1" applyProtection="1">
      <alignment vertical="top"/>
      <protection locked="0"/>
    </xf>
    <xf numFmtId="10" fontId="1" fillId="0" borderId="0" xfId="0" applyNumberFormat="1" applyFont="1" applyFill="1" applyBorder="1" applyAlignment="1" applyProtection="1">
      <alignment vertical="top"/>
    </xf>
    <xf numFmtId="0" fontId="1" fillId="0" borderId="0" xfId="0" applyFont="1" applyBorder="1" applyAlignment="1" applyProtection="1">
      <alignment vertical="top"/>
      <protection locked="0"/>
    </xf>
    <xf numFmtId="10" fontId="1" fillId="0" borderId="0" xfId="0" applyNumberFormat="1" applyFont="1" applyAlignment="1" applyProtection="1">
      <alignment horizontal="right" vertical="top"/>
      <protection locked="0"/>
    </xf>
    <xf numFmtId="4" fontId="1" fillId="3" borderId="0" xfId="0" applyNumberFormat="1" applyFont="1" applyFill="1" applyBorder="1" applyAlignment="1" applyProtection="1">
      <alignment vertical="top"/>
      <protection locked="0"/>
    </xf>
    <xf numFmtId="9" fontId="1" fillId="0" borderId="2" xfId="1" applyFont="1" applyFill="1" applyBorder="1" applyAlignment="1" applyProtection="1">
      <alignment vertical="top"/>
    </xf>
    <xf numFmtId="4" fontId="2" fillId="0" borderId="3" xfId="0" applyNumberFormat="1" applyFont="1" applyFill="1" applyBorder="1" applyAlignment="1" applyProtection="1">
      <alignment vertical="top"/>
    </xf>
    <xf numFmtId="0" fontId="2" fillId="0" borderId="2" xfId="0" applyFont="1" applyFill="1" applyBorder="1" applyAlignment="1" applyProtection="1">
      <alignment vertical="top"/>
    </xf>
    <xf numFmtId="0" fontId="1" fillId="0" borderId="2" xfId="0" applyFont="1" applyFill="1" applyBorder="1" applyAlignment="1" applyProtection="1">
      <alignment vertical="top"/>
    </xf>
    <xf numFmtId="0" fontId="2" fillId="0" borderId="0" xfId="0" applyFont="1" applyFill="1" applyBorder="1" applyAlignment="1" applyProtection="1">
      <alignment horizontal="left" vertical="top" wrapText="1"/>
    </xf>
    <xf numFmtId="4" fontId="1" fillId="3" borderId="4" xfId="0" applyNumberFormat="1" applyFont="1" applyFill="1" applyBorder="1" applyAlignment="1" applyProtection="1">
      <alignment horizontal="right" vertical="top"/>
      <protection locked="0"/>
    </xf>
    <xf numFmtId="4" fontId="1" fillId="0" borderId="2" xfId="0" applyNumberFormat="1" applyFont="1" applyFill="1" applyBorder="1" applyAlignment="1" applyProtection="1">
      <alignment vertical="top"/>
    </xf>
    <xf numFmtId="0" fontId="1" fillId="0" borderId="5" xfId="0" applyFont="1" applyBorder="1" applyAlignment="1" applyProtection="1">
      <alignment vertical="top"/>
      <protection locked="0"/>
    </xf>
    <xf numFmtId="0" fontId="1" fillId="0" borderId="4" xfId="0" applyFont="1" applyBorder="1" applyAlignment="1" applyProtection="1">
      <alignment horizontal="left" vertical="top" wrapText="1"/>
      <protection locked="0"/>
    </xf>
    <xf numFmtId="0" fontId="1" fillId="0" borderId="4" xfId="0" applyFont="1" applyBorder="1" applyAlignment="1" applyProtection="1">
      <alignment horizontal="left" vertical="top"/>
      <protection locked="0"/>
    </xf>
    <xf numFmtId="4" fontId="1" fillId="3" borderId="4" xfId="0" applyNumberFormat="1" applyFont="1" applyFill="1" applyBorder="1" applyAlignment="1" applyProtection="1">
      <alignment horizontal="right" vertical="top"/>
      <protection locked="0"/>
    </xf>
    <xf numFmtId="0" fontId="2" fillId="0" borderId="0" xfId="0" applyFont="1" applyFill="1" applyBorder="1" applyAlignment="1" applyProtection="1">
      <alignment horizontal="left" vertical="top"/>
    </xf>
    <xf numFmtId="0" fontId="2" fillId="0" borderId="0" xfId="0" applyFont="1" applyFill="1" applyBorder="1" applyAlignment="1" applyProtection="1">
      <alignment horizontal="left" vertical="top" wrapText="1"/>
    </xf>
    <xf numFmtId="0" fontId="1" fillId="0" borderId="6" xfId="0" applyFont="1" applyBorder="1" applyAlignment="1" applyProtection="1">
      <alignment horizontal="left" vertical="top"/>
      <protection locked="0"/>
    </xf>
    <xf numFmtId="0" fontId="1" fillId="0" borderId="7" xfId="0" applyFont="1" applyBorder="1" applyAlignment="1" applyProtection="1">
      <alignment horizontal="left" vertical="top"/>
      <protection locked="0"/>
    </xf>
    <xf numFmtId="4" fontId="1" fillId="3" borderId="6" xfId="0" applyNumberFormat="1" applyFont="1" applyFill="1" applyBorder="1" applyAlignment="1" applyProtection="1">
      <alignment horizontal="center" vertical="top"/>
      <protection locked="0"/>
    </xf>
    <xf numFmtId="4" fontId="1" fillId="3" borderId="7" xfId="0" applyNumberFormat="1" applyFont="1" applyFill="1" applyBorder="1" applyAlignment="1" applyProtection="1">
      <alignment horizontal="center" vertical="top"/>
      <protection locked="0"/>
    </xf>
    <xf numFmtId="0" fontId="2" fillId="0" borderId="1" xfId="0" applyFont="1" applyFill="1" applyBorder="1" applyAlignment="1" applyProtection="1">
      <alignment horizontal="left" vertical="top"/>
    </xf>
    <xf numFmtId="0" fontId="8" fillId="0" borderId="0" xfId="0" applyFont="1" applyAlignment="1" applyProtection="1">
      <alignment horizontal="center"/>
    </xf>
    <xf numFmtId="0" fontId="1" fillId="0" borderId="0" xfId="0" applyFont="1" applyBorder="1" applyAlignment="1" applyProtection="1">
      <alignment horizontal="left" vertical="top" wrapText="1"/>
    </xf>
    <xf numFmtId="0" fontId="1" fillId="0" borderId="2" xfId="0" applyFont="1" applyFill="1" applyBorder="1" applyAlignment="1" applyProtection="1">
      <alignment horizontal="left" vertical="top"/>
    </xf>
    <xf numFmtId="4" fontId="1" fillId="0" borderId="2" xfId="0" applyNumberFormat="1" applyFont="1" applyFill="1" applyBorder="1" applyAlignment="1" applyProtection="1">
      <alignment horizontal="right" vertical="top"/>
    </xf>
  </cellXfs>
  <cellStyles count="3">
    <cellStyle name="Prozent" xfId="1" builtinId="5"/>
    <cellStyle name="Standard" xfId="0" builtinId="0"/>
    <cellStyle name="Standard_Abrechnung für Haushalthilfe_Unterstützung_20070101"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26</xdr:row>
          <xdr:rowOff>19050</xdr:rowOff>
        </xdr:from>
        <xdr:to>
          <xdr:col>0</xdr:col>
          <xdr:colOff>323850</xdr:colOff>
          <xdr:row>26</xdr:row>
          <xdr:rowOff>209550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24</xdr:row>
          <xdr:rowOff>171450</xdr:rowOff>
        </xdr:from>
        <xdr:to>
          <xdr:col>0</xdr:col>
          <xdr:colOff>355600</xdr:colOff>
          <xdr:row>25</xdr:row>
          <xdr:rowOff>203200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62"/>
  <sheetViews>
    <sheetView tabSelected="1" zoomScaleNormal="100" workbookViewId="0">
      <selection activeCell="C11" sqref="C11"/>
    </sheetView>
  </sheetViews>
  <sheetFormatPr baseColWidth="10" defaultColWidth="11.453125" defaultRowHeight="12.5" x14ac:dyDescent="0.25"/>
  <cols>
    <col min="1" max="1" width="42.453125" style="1" customWidth="1"/>
    <col min="2" max="2" width="11.453125" style="1"/>
    <col min="3" max="3" width="16.1796875" style="1" customWidth="1"/>
    <col min="4" max="4" width="12.26953125" style="1" customWidth="1"/>
    <col min="5" max="5" width="16.1796875" style="1" customWidth="1"/>
    <col min="6" max="6" width="0" style="1" hidden="1" customWidth="1"/>
    <col min="7" max="7" width="11.453125" style="1"/>
    <col min="8" max="8" width="81" style="1" bestFit="1" customWidth="1"/>
    <col min="9" max="9" width="15.453125" style="1" bestFit="1" customWidth="1"/>
    <col min="10" max="16384" width="11.453125" style="1"/>
  </cols>
  <sheetData>
    <row r="1" spans="1:7" ht="25" x14ac:dyDescent="0.5">
      <c r="A1" s="54" t="s">
        <v>29</v>
      </c>
      <c r="B1" s="54"/>
      <c r="C1" s="54"/>
      <c r="D1" s="54"/>
      <c r="E1" s="54"/>
    </row>
    <row r="2" spans="1:7" ht="25" x14ac:dyDescent="0.5">
      <c r="A2" s="3"/>
      <c r="B2" s="3"/>
      <c r="C2" s="3"/>
      <c r="D2" s="3"/>
      <c r="E2" s="3"/>
    </row>
    <row r="3" spans="1:7" ht="14.25" customHeight="1" x14ac:dyDescent="0.25">
      <c r="A3" s="55" t="s">
        <v>28</v>
      </c>
      <c r="B3" s="55"/>
      <c r="C3" s="55"/>
      <c r="D3" s="55"/>
      <c r="E3" s="55"/>
    </row>
    <row r="4" spans="1:7" ht="14.25" customHeight="1" x14ac:dyDescent="0.25">
      <c r="A4" s="55"/>
      <c r="B4" s="55"/>
      <c r="C4" s="55"/>
      <c r="D4" s="55"/>
      <c r="E4" s="55"/>
    </row>
    <row r="5" spans="1:7" ht="14.25" customHeight="1" x14ac:dyDescent="0.25">
      <c r="A5" s="55"/>
      <c r="B5" s="55"/>
      <c r="C5" s="55"/>
      <c r="D5" s="55"/>
      <c r="E5" s="55"/>
    </row>
    <row r="6" spans="1:7" ht="14.25" customHeight="1" x14ac:dyDescent="0.25">
      <c r="A6" s="55"/>
      <c r="B6" s="55"/>
      <c r="C6" s="55"/>
      <c r="D6" s="55"/>
      <c r="E6" s="55"/>
    </row>
    <row r="7" spans="1:7" ht="14.25" customHeight="1" x14ac:dyDescent="0.25">
      <c r="A7" s="55"/>
      <c r="B7" s="55"/>
      <c r="C7" s="55"/>
      <c r="D7" s="55"/>
      <c r="E7" s="55"/>
    </row>
    <row r="8" spans="1:7" ht="14.25" customHeight="1" x14ac:dyDescent="0.25">
      <c r="A8" s="55"/>
      <c r="B8" s="55"/>
      <c r="C8" s="55"/>
      <c r="D8" s="55"/>
      <c r="E8" s="55"/>
    </row>
    <row r="9" spans="1:7" ht="60.75" customHeight="1" x14ac:dyDescent="0.25">
      <c r="A9" s="55"/>
      <c r="B9" s="55"/>
      <c r="C9" s="55"/>
      <c r="D9" s="55"/>
      <c r="E9" s="55"/>
    </row>
    <row r="10" spans="1:7" ht="66.75" customHeight="1" x14ac:dyDescent="0.25">
      <c r="A10" s="7"/>
      <c r="B10" s="7"/>
      <c r="C10" s="7"/>
      <c r="D10" s="7"/>
      <c r="E10" s="7"/>
    </row>
    <row r="11" spans="1:7" ht="14" x14ac:dyDescent="0.25">
      <c r="A11" s="8" t="s">
        <v>25</v>
      </c>
      <c r="B11" s="9"/>
      <c r="C11" s="10">
        <v>90</v>
      </c>
      <c r="D11" s="8"/>
      <c r="E11" s="11">
        <f>B11*C11</f>
        <v>0</v>
      </c>
    </row>
    <row r="12" spans="1:7" ht="14" x14ac:dyDescent="0.25">
      <c r="A12" s="12" t="s">
        <v>6</v>
      </c>
      <c r="B12" s="13"/>
      <c r="C12" s="12"/>
      <c r="D12" s="14"/>
      <c r="E12" s="15">
        <f>E11</f>
        <v>0</v>
      </c>
    </row>
    <row r="13" spans="1:7" ht="14" x14ac:dyDescent="0.25">
      <c r="A13" s="16" t="s">
        <v>30</v>
      </c>
      <c r="B13" s="17"/>
      <c r="C13" s="18">
        <f>B11</f>
        <v>0</v>
      </c>
      <c r="D13" s="19">
        <v>26</v>
      </c>
      <c r="E13" s="20">
        <f>C13*D13</f>
        <v>0</v>
      </c>
      <c r="F13" s="2">
        <v>780</v>
      </c>
      <c r="G13" s="2"/>
    </row>
    <row r="14" spans="1:7" ht="14" x14ac:dyDescent="0.25">
      <c r="A14" s="21" t="s">
        <v>26</v>
      </c>
      <c r="B14" s="17"/>
      <c r="C14" s="21"/>
      <c r="D14" s="22"/>
      <c r="E14" s="23">
        <f>E12-E13</f>
        <v>0</v>
      </c>
      <c r="F14" s="2">
        <v>570</v>
      </c>
      <c r="G14" s="2"/>
    </row>
    <row r="15" spans="1:7" ht="14" x14ac:dyDescent="0.25">
      <c r="A15" s="24" t="s">
        <v>0</v>
      </c>
      <c r="B15" s="24"/>
      <c r="C15" s="24"/>
      <c r="D15" s="24"/>
      <c r="E15" s="25">
        <f>ROUND(SUM(E16:E20)/0.05,0)*0.05</f>
        <v>0</v>
      </c>
    </row>
    <row r="16" spans="1:7" ht="14" x14ac:dyDescent="0.25">
      <c r="A16" s="21"/>
      <c r="B16" s="17"/>
      <c r="C16" s="21" t="s">
        <v>1</v>
      </c>
      <c r="D16" s="26">
        <v>5.2999999999999999E-2</v>
      </c>
      <c r="E16" s="23">
        <f>E14*D16</f>
        <v>0</v>
      </c>
    </row>
    <row r="17" spans="1:5" ht="14" x14ac:dyDescent="0.25">
      <c r="A17" s="21"/>
      <c r="B17" s="17"/>
      <c r="C17" s="21" t="s">
        <v>2</v>
      </c>
      <c r="D17" s="26">
        <v>1.0999999999999999E-2</v>
      </c>
      <c r="E17" s="23">
        <f>E14*D17</f>
        <v>0</v>
      </c>
    </row>
    <row r="18" spans="1:5" ht="14" x14ac:dyDescent="0.25">
      <c r="A18" s="21"/>
      <c r="B18" s="17"/>
      <c r="C18" s="21" t="s">
        <v>3</v>
      </c>
      <c r="D18" s="26">
        <v>1.6E-2</v>
      </c>
      <c r="E18" s="23">
        <f>E14*D18</f>
        <v>0</v>
      </c>
    </row>
    <row r="19" spans="1:5" ht="14" x14ac:dyDescent="0.25">
      <c r="A19" s="21" t="s">
        <v>27</v>
      </c>
      <c r="B19" s="26"/>
      <c r="C19" s="17"/>
      <c r="D19" s="26">
        <v>0.05</v>
      </c>
      <c r="E19" s="23">
        <f>(E16+E23)*D19</f>
        <v>0</v>
      </c>
    </row>
    <row r="20" spans="1:5" ht="14" x14ac:dyDescent="0.25">
      <c r="A20" s="27" t="s">
        <v>4</v>
      </c>
      <c r="B20" s="27"/>
      <c r="C20" s="28"/>
      <c r="D20" s="29"/>
      <c r="E20" s="30"/>
    </row>
    <row r="21" spans="1:5" x14ac:dyDescent="0.25">
      <c r="A21" s="31"/>
      <c r="B21" s="31"/>
      <c r="C21" s="31"/>
      <c r="D21" s="31"/>
      <c r="E21" s="31"/>
    </row>
    <row r="22" spans="1:5" ht="14" x14ac:dyDescent="0.25">
      <c r="A22" s="24" t="s">
        <v>7</v>
      </c>
      <c r="B22" s="24"/>
      <c r="C22" s="24"/>
      <c r="D22" s="24"/>
      <c r="E22" s="25">
        <f>ROUND(SUM(E23:E25)/0.05,0)*0.05</f>
        <v>0</v>
      </c>
    </row>
    <row r="23" spans="1:5" ht="14" x14ac:dyDescent="0.25">
      <c r="A23" s="21"/>
      <c r="B23" s="17"/>
      <c r="C23" s="21" t="s">
        <v>1</v>
      </c>
      <c r="D23" s="26">
        <v>5.2999999999999999E-2</v>
      </c>
      <c r="E23" s="23">
        <f>E14*D23</f>
        <v>0</v>
      </c>
    </row>
    <row r="24" spans="1:5" ht="14" x14ac:dyDescent="0.25">
      <c r="A24" s="16"/>
      <c r="B24" s="17"/>
      <c r="C24" s="16" t="s">
        <v>2</v>
      </c>
      <c r="D24" s="32">
        <v>1.0999999999999999E-2</v>
      </c>
      <c r="E24" s="20">
        <f>E14*D24</f>
        <v>0</v>
      </c>
    </row>
    <row r="25" spans="1:5" ht="14" x14ac:dyDescent="0.25">
      <c r="A25" s="33" t="s">
        <v>8</v>
      </c>
      <c r="B25" s="27"/>
      <c r="C25" s="33"/>
      <c r="D25" s="34" t="s">
        <v>5</v>
      </c>
      <c r="E25" s="35"/>
    </row>
    <row r="26" spans="1:5" ht="36" customHeight="1" thickBot="1" x14ac:dyDescent="0.3">
      <c r="A26" s="43" t="s">
        <v>34</v>
      </c>
      <c r="D26" s="36"/>
      <c r="E26" s="37">
        <f>ROUND((E12-E22)/5,2)*5</f>
        <v>0</v>
      </c>
    </row>
    <row r="27" spans="1:5" ht="34.5" customHeight="1" thickTop="1" thickBot="1" x14ac:dyDescent="0.3">
      <c r="A27" s="43" t="s">
        <v>33</v>
      </c>
      <c r="B27" s="38"/>
      <c r="C27" s="39"/>
      <c r="D27" s="36"/>
      <c r="E27" s="37" t="e">
        <f>E26/B11</f>
        <v>#DIV/0!</v>
      </c>
    </row>
    <row r="28" spans="1:5" ht="28.5" thickTop="1" x14ac:dyDescent="0.25">
      <c r="A28" s="47" t="s">
        <v>9</v>
      </c>
      <c r="B28" s="47"/>
      <c r="C28" s="48" t="s">
        <v>10</v>
      </c>
      <c r="D28" s="47"/>
      <c r="E28" s="40" t="s">
        <v>11</v>
      </c>
    </row>
    <row r="29" spans="1:5" ht="14" x14ac:dyDescent="0.25">
      <c r="A29" s="45" t="s">
        <v>31</v>
      </c>
      <c r="B29" s="45"/>
      <c r="C29" s="46"/>
      <c r="D29" s="46"/>
      <c r="E29" s="41"/>
    </row>
    <row r="30" spans="1:5" ht="14" x14ac:dyDescent="0.25">
      <c r="A30" s="49" t="s">
        <v>32</v>
      </c>
      <c r="B30" s="50"/>
      <c r="C30" s="51"/>
      <c r="D30" s="52"/>
      <c r="E30" s="41"/>
    </row>
    <row r="31" spans="1:5" ht="14" x14ac:dyDescent="0.25">
      <c r="A31" s="45" t="s">
        <v>12</v>
      </c>
      <c r="B31" s="45"/>
      <c r="C31" s="46"/>
      <c r="D31" s="46"/>
      <c r="E31" s="41"/>
    </row>
    <row r="32" spans="1:5" ht="14" x14ac:dyDescent="0.25">
      <c r="A32" s="45" t="s">
        <v>13</v>
      </c>
      <c r="B32" s="45"/>
      <c r="C32" s="46"/>
      <c r="D32" s="46"/>
      <c r="E32" s="41"/>
    </row>
    <row r="33" spans="1:5" ht="14" x14ac:dyDescent="0.25">
      <c r="A33" s="45" t="s">
        <v>14</v>
      </c>
      <c r="B33" s="45"/>
      <c r="C33" s="46"/>
      <c r="D33" s="46"/>
      <c r="E33" s="41"/>
    </row>
    <row r="34" spans="1:5" ht="14" x14ac:dyDescent="0.25">
      <c r="A34" s="44" t="s">
        <v>15</v>
      </c>
      <c r="B34" s="45"/>
      <c r="C34" s="46"/>
      <c r="D34" s="46"/>
      <c r="E34" s="41"/>
    </row>
    <row r="35" spans="1:5" ht="14" x14ac:dyDescent="0.25">
      <c r="A35" s="45" t="s">
        <v>16</v>
      </c>
      <c r="B35" s="45"/>
      <c r="C35" s="46"/>
      <c r="D35" s="46"/>
      <c r="E35" s="41"/>
    </row>
    <row r="36" spans="1:5" ht="14" x14ac:dyDescent="0.25">
      <c r="A36" s="44" t="s">
        <v>17</v>
      </c>
      <c r="B36" s="45"/>
      <c r="C36" s="46"/>
      <c r="D36" s="46"/>
      <c r="E36" s="41"/>
    </row>
    <row r="37" spans="1:5" ht="14" x14ac:dyDescent="0.25">
      <c r="A37" s="45" t="s">
        <v>18</v>
      </c>
      <c r="B37" s="45"/>
      <c r="C37" s="46"/>
      <c r="D37" s="46"/>
      <c r="E37" s="41"/>
    </row>
    <row r="38" spans="1:5" ht="14" x14ac:dyDescent="0.25">
      <c r="A38" s="45" t="s">
        <v>19</v>
      </c>
      <c r="B38" s="45"/>
      <c r="C38" s="46"/>
      <c r="D38" s="46"/>
      <c r="E38" s="41"/>
    </row>
    <row r="39" spans="1:5" ht="14" x14ac:dyDescent="0.25">
      <c r="A39" s="44" t="s">
        <v>20</v>
      </c>
      <c r="B39" s="45"/>
      <c r="C39" s="46"/>
      <c r="D39" s="46"/>
      <c r="E39" s="41"/>
    </row>
    <row r="40" spans="1:5" ht="14" x14ac:dyDescent="0.25">
      <c r="A40" s="44" t="s">
        <v>21</v>
      </c>
      <c r="B40" s="45"/>
      <c r="C40" s="46"/>
      <c r="D40" s="46"/>
      <c r="E40" s="41"/>
    </row>
    <row r="41" spans="1:5" ht="14" x14ac:dyDescent="0.25">
      <c r="A41" s="45" t="s">
        <v>22</v>
      </c>
      <c r="B41" s="45"/>
      <c r="C41" s="46"/>
      <c r="D41" s="46"/>
      <c r="E41" s="41"/>
    </row>
    <row r="42" spans="1:5" ht="14" x14ac:dyDescent="0.25">
      <c r="A42" s="56" t="s">
        <v>23</v>
      </c>
      <c r="B42" s="56"/>
      <c r="C42" s="57">
        <f>SUM(C29:D41)</f>
        <v>0</v>
      </c>
      <c r="D42" s="57"/>
      <c r="E42" s="42">
        <f>SUM(E29:E41)</f>
        <v>0</v>
      </c>
    </row>
    <row r="43" spans="1:5" ht="14.5" thickBot="1" x14ac:dyDescent="0.3">
      <c r="A43" s="53" t="s">
        <v>24</v>
      </c>
      <c r="B43" s="53"/>
      <c r="C43" s="53"/>
      <c r="D43" s="53"/>
      <c r="E43" s="37">
        <f>SUM(E26,E42)</f>
        <v>0</v>
      </c>
    </row>
    <row r="44" spans="1:5" ht="14.5" thickTop="1" x14ac:dyDescent="0.25">
      <c r="A44" s="5"/>
      <c r="B44" s="5"/>
      <c r="C44" s="5"/>
      <c r="D44" s="5"/>
      <c r="E44" s="6"/>
    </row>
    <row r="45" spans="1:5" x14ac:dyDescent="0.25">
      <c r="A45" s="4"/>
      <c r="B45" s="4"/>
      <c r="C45" s="4"/>
      <c r="D45" s="4"/>
      <c r="E45" s="4"/>
    </row>
    <row r="46" spans="1:5" x14ac:dyDescent="0.25">
      <c r="A46" s="4"/>
      <c r="B46" s="4"/>
      <c r="C46" s="4"/>
      <c r="D46" s="4"/>
      <c r="E46" s="4"/>
    </row>
    <row r="47" spans="1:5" x14ac:dyDescent="0.25">
      <c r="A47" s="4"/>
      <c r="B47" s="4"/>
      <c r="C47" s="4"/>
      <c r="D47" s="4"/>
      <c r="E47" s="4"/>
    </row>
    <row r="48" spans="1:5" x14ac:dyDescent="0.25">
      <c r="A48" s="4"/>
      <c r="B48" s="4"/>
      <c r="C48" s="4"/>
      <c r="D48" s="4"/>
      <c r="E48" s="4"/>
    </row>
    <row r="49" spans="1:5" x14ac:dyDescent="0.25">
      <c r="A49" s="4"/>
      <c r="B49" s="4"/>
      <c r="C49" s="4"/>
      <c r="D49" s="4"/>
      <c r="E49" s="4"/>
    </row>
    <row r="50" spans="1:5" x14ac:dyDescent="0.25">
      <c r="A50" s="4"/>
      <c r="B50" s="4"/>
      <c r="C50" s="4"/>
      <c r="D50" s="4"/>
      <c r="E50" s="4"/>
    </row>
    <row r="51" spans="1:5" x14ac:dyDescent="0.25">
      <c r="A51" s="4"/>
      <c r="B51" s="4"/>
      <c r="C51" s="4"/>
      <c r="D51" s="4"/>
      <c r="E51" s="4"/>
    </row>
    <row r="52" spans="1:5" x14ac:dyDescent="0.25">
      <c r="A52" s="4"/>
      <c r="B52" s="4"/>
      <c r="C52" s="4"/>
      <c r="D52" s="4"/>
      <c r="E52" s="4"/>
    </row>
    <row r="53" spans="1:5" x14ac:dyDescent="0.25">
      <c r="A53" s="4"/>
      <c r="B53" s="4"/>
      <c r="C53" s="4"/>
      <c r="D53" s="4"/>
      <c r="E53" s="4"/>
    </row>
    <row r="54" spans="1:5" x14ac:dyDescent="0.25">
      <c r="A54" s="4"/>
      <c r="B54" s="4"/>
      <c r="C54" s="4"/>
      <c r="D54" s="4"/>
      <c r="E54" s="4"/>
    </row>
    <row r="55" spans="1:5" x14ac:dyDescent="0.25">
      <c r="A55" s="4"/>
      <c r="B55" s="4"/>
      <c r="C55" s="4"/>
      <c r="D55" s="4"/>
      <c r="E55" s="4"/>
    </row>
    <row r="56" spans="1:5" x14ac:dyDescent="0.25">
      <c r="A56" s="4"/>
      <c r="B56" s="4"/>
      <c r="C56" s="4"/>
      <c r="D56" s="4"/>
      <c r="E56" s="4"/>
    </row>
    <row r="57" spans="1:5" x14ac:dyDescent="0.25">
      <c r="A57" s="4"/>
      <c r="B57" s="4"/>
      <c r="C57" s="4"/>
      <c r="D57" s="4"/>
      <c r="E57" s="4"/>
    </row>
    <row r="58" spans="1:5" x14ac:dyDescent="0.25">
      <c r="A58" s="4"/>
      <c r="B58" s="4"/>
      <c r="C58" s="4"/>
      <c r="D58" s="4"/>
      <c r="E58" s="4"/>
    </row>
    <row r="59" spans="1:5" x14ac:dyDescent="0.25">
      <c r="A59" s="4"/>
      <c r="B59" s="4"/>
      <c r="C59" s="4"/>
      <c r="D59" s="4"/>
      <c r="E59" s="4"/>
    </row>
    <row r="60" spans="1:5" x14ac:dyDescent="0.25">
      <c r="A60" s="4"/>
      <c r="B60" s="4"/>
      <c r="C60" s="4"/>
      <c r="D60" s="4"/>
      <c r="E60" s="4"/>
    </row>
    <row r="61" spans="1:5" x14ac:dyDescent="0.25">
      <c r="A61" s="4"/>
      <c r="B61" s="4"/>
      <c r="C61" s="4"/>
      <c r="D61" s="4"/>
      <c r="E61" s="4"/>
    </row>
    <row r="62" spans="1:5" x14ac:dyDescent="0.25">
      <c r="A62" s="4"/>
      <c r="B62" s="4"/>
      <c r="C62" s="4"/>
      <c r="D62" s="4"/>
      <c r="E62" s="4"/>
    </row>
  </sheetData>
  <sheetProtection algorithmName="SHA-512" hashValue="qbjrnXZuw3ORDvUjxNpkNiMeOZpyLY2Njfm+OT1jcd9se3WY0kR0vmIyYEhzi/dATDO8C+vjO6VeMyHl0ZStGQ==" saltValue="kq69z76O/CcWO7N6cjTAFA==" spinCount="100000" sheet="1" objects="1" scenarios="1"/>
  <mergeCells count="33">
    <mergeCell ref="A1:E1"/>
    <mergeCell ref="A3:E9"/>
    <mergeCell ref="A41:B41"/>
    <mergeCell ref="C41:D41"/>
    <mergeCell ref="A42:B42"/>
    <mergeCell ref="C42:D42"/>
    <mergeCell ref="A35:B35"/>
    <mergeCell ref="C35:D35"/>
    <mergeCell ref="A36:B36"/>
    <mergeCell ref="C36:D36"/>
    <mergeCell ref="A37:B37"/>
    <mergeCell ref="C37:D37"/>
    <mergeCell ref="A32:B32"/>
    <mergeCell ref="C32:D32"/>
    <mergeCell ref="A33:B33"/>
    <mergeCell ref="C33:D33"/>
    <mergeCell ref="A43:D43"/>
    <mergeCell ref="A38:B38"/>
    <mergeCell ref="C38:D38"/>
    <mergeCell ref="A39:B39"/>
    <mergeCell ref="C39:D39"/>
    <mergeCell ref="A40:B40"/>
    <mergeCell ref="C40:D40"/>
    <mergeCell ref="A34:B34"/>
    <mergeCell ref="C34:D34"/>
    <mergeCell ref="A28:B28"/>
    <mergeCell ref="C28:D28"/>
    <mergeCell ref="A29:B29"/>
    <mergeCell ref="C29:D29"/>
    <mergeCell ref="A31:B31"/>
    <mergeCell ref="C31:D31"/>
    <mergeCell ref="A30:B30"/>
    <mergeCell ref="C30:D30"/>
  </mergeCells>
  <dataValidations count="1">
    <dataValidation type="list" allowBlank="1" showInputMessage="1" showErrorMessage="1" sqref="E13" xr:uid="{00000000-0002-0000-0000-000000000000}">
      <formula1>$F$13:$F$14</formula1>
    </dataValidation>
  </dataValidations>
  <pageMargins left="0.84" right="0.33" top="0.78740157480314965" bottom="0.78740157480314965" header="0.31496062992125984" footer="0.31496062992125984"/>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0</xdr:col>
                    <xdr:colOff>19050</xdr:colOff>
                    <xdr:row>26</xdr:row>
                    <xdr:rowOff>19050</xdr:rowOff>
                  </from>
                  <to>
                    <xdr:col>0</xdr:col>
                    <xdr:colOff>323850</xdr:colOff>
                    <xdr:row>26</xdr:row>
                    <xdr:rowOff>209550</xdr:rowOff>
                  </to>
                </anchor>
              </controlPr>
            </control>
          </mc:Choice>
        </mc:AlternateContent>
        <mc:AlternateContent xmlns:mc="http://schemas.openxmlformats.org/markup-compatibility/2006">
          <mc:Choice Requires="x14">
            <control shapeId="2049" r:id="rId5" name="Check Box 1">
              <controlPr defaultSize="0" autoFill="0" autoLine="0" autoPict="0">
                <anchor moveWithCells="1">
                  <from>
                    <xdr:col>0</xdr:col>
                    <xdr:colOff>19050</xdr:colOff>
                    <xdr:row>24</xdr:row>
                    <xdr:rowOff>171450</xdr:rowOff>
                  </from>
                  <to>
                    <xdr:col>0</xdr:col>
                    <xdr:colOff>355600</xdr:colOff>
                    <xdr:row>25</xdr:row>
                    <xdr:rowOff>203200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4BDDEFC1B9EE94D831EA39D7C1612C6" ma:contentTypeVersion="7" ma:contentTypeDescription="Ein neues Dokument erstellen." ma:contentTypeScope="" ma:versionID="4f24d446d46d55be92117ebd50d7f224">
  <xsd:schema xmlns:xsd="http://www.w3.org/2001/XMLSchema" xmlns:xs="http://www.w3.org/2001/XMLSchema" xmlns:p="http://schemas.microsoft.com/office/2006/metadata/properties" xmlns:ns1="http://schemas.microsoft.com/sharepoint/v3" xmlns:ns2="b0948504-7f6f-4d96-bcf1-51324996539d" targetNamespace="http://schemas.microsoft.com/office/2006/metadata/properties" ma:root="true" ma:fieldsID="d8190de1ce3f9d881518010922600574" ns1:_="" ns2:_="">
    <xsd:import namespace="http://schemas.microsoft.com/sharepoint/v3"/>
    <xsd:import namespace="b0948504-7f6f-4d96-bcf1-51324996539d"/>
    <xsd:element name="properties">
      <xsd:complexType>
        <xsd:sequence>
          <xsd:element name="documentManagement">
            <xsd:complexType>
              <xsd:all>
                <xsd:element ref="ns1:PublishingStartDate" minOccurs="0"/>
                <xsd:element ref="ns1:PublishingExpirationDate" minOccurs="0"/>
                <xsd:element ref="ns2:Seitennummer"/>
                <xsd:element ref="ns2:Gruppierung" minOccurs="0"/>
                <xsd:element ref="ns2:Sortierung" minOccurs="0"/>
                <xsd:element ref="ns2:Anzeige_x0020_Themenseite"/>
                <xsd:element ref="ns2:Anzeige_x0020_Hauptseite"/>
                <xsd:element ref="ns2:Untergruppieru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Geplantes Startdatum" ma:description="" ma:hidden="true" ma:internalName="PublishingStartDate">
      <xsd:simpleType>
        <xsd:restriction base="dms:Unknown"/>
      </xsd:simpleType>
    </xsd:element>
    <xsd:element name="PublishingExpirationDate" ma:index="9" nillable="true" ma:displayName="Geplantes Enddatum"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0948504-7f6f-4d96-bcf1-51324996539d" elementFormDefault="qualified">
    <xsd:import namespace="http://schemas.microsoft.com/office/2006/documentManagement/types"/>
    <xsd:import namespace="http://schemas.microsoft.com/office/infopath/2007/PartnerControls"/>
    <xsd:element name="Seitennummer" ma:index="10" ma:displayName="Seitennummer" ma:internalName="Seitennummer">
      <xsd:simpleType>
        <xsd:restriction base="dms:Text">
          <xsd:maxLength value="255"/>
        </xsd:restriction>
      </xsd:simpleType>
    </xsd:element>
    <xsd:element name="Gruppierung" ma:index="11" nillable="true" ma:displayName="Gruppierung" ma:internalName="Gruppierung">
      <xsd:simpleType>
        <xsd:restriction base="dms:Text">
          <xsd:maxLength value="255"/>
        </xsd:restriction>
      </xsd:simpleType>
    </xsd:element>
    <xsd:element name="Sortierung" ma:index="12" nillable="true" ma:displayName="Sortierung" ma:internalName="Sortierung">
      <xsd:simpleType>
        <xsd:restriction base="dms:Number"/>
      </xsd:simpleType>
    </xsd:element>
    <xsd:element name="Anzeige_x0020_Themenseite" ma:index="13" ma:displayName="Anzeige Themenseite" ma:internalName="Anzeige_x0020_Themenseite">
      <xsd:simpleType>
        <xsd:restriction base="dms:Text">
          <xsd:maxLength value="255"/>
        </xsd:restriction>
      </xsd:simpleType>
    </xsd:element>
    <xsd:element name="Anzeige_x0020_Hauptseite" ma:index="14" ma:displayName="Anzeige Hauptseite" ma:internalName="Anzeige_x0020_Hauptseite">
      <xsd:simpleType>
        <xsd:restriction base="dms:Text">
          <xsd:maxLength value="255"/>
        </xsd:restriction>
      </xsd:simpleType>
    </xsd:element>
    <xsd:element name="Untergruppierung" ma:index="15" nillable="true" ma:displayName="Untergruppierung" ma:internalName="Untergruppierung">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Sortierung xmlns="b0948504-7f6f-4d96-bcf1-51324996539d">2</Sortierung>
    <Seitennummer xmlns="b0948504-7f6f-4d96-bcf1-51324996539d">3.3.2</Seitennummer>
    <Gruppierung xmlns="b0948504-7f6f-4d96-bcf1-51324996539d">Finanziaziun</Gruppierung>
    <Anzeige_x0020_Hauptseite xmlns="b0948504-7f6f-4d96-bcf1-51324996539d">ja</Anzeige_x0020_Hauptseite>
    <Anzeige_x0020_Themenseite xmlns="b0948504-7f6f-4d96-bcf1-51324996539d">Famiglias da tgira</Anzeige_x0020_Themenseite>
    <Untergruppierung xmlns="b0948504-7f6f-4d96-bcf1-51324996539d" xsi:nil="true"/>
  </documentManagement>
</p:properties>
</file>

<file path=customXml/itemProps1.xml><?xml version="1.0" encoding="utf-8"?>
<ds:datastoreItem xmlns:ds="http://schemas.openxmlformats.org/officeDocument/2006/customXml" ds:itemID="{0BC27A32-A081-46CC-AB6F-392B21F5D096}"/>
</file>

<file path=customXml/itemProps2.xml><?xml version="1.0" encoding="utf-8"?>
<ds:datastoreItem xmlns:ds="http://schemas.openxmlformats.org/officeDocument/2006/customXml" ds:itemID="{73503EE0-F1E8-490D-B94A-300F5495AB63}"/>
</file>

<file path=customXml/itemProps3.xml><?xml version="1.0" encoding="utf-8"?>
<ds:datastoreItem xmlns:ds="http://schemas.openxmlformats.org/officeDocument/2006/customXml" ds:itemID="{AA5CA34D-F8FC-4159-9407-66E9D7E3B969}"/>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Pflegegeld</vt:lpstr>
      <vt:lpstr>Pflegegeld!Druckbereich</vt:lpstr>
    </vt:vector>
  </TitlesOfParts>
  <Company>Kantonale Verwaltung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Formular per ils daners da tgira (mo per tudestg)</dc:title>
  <dc:creator>Nay Martina</dc:creator>
  <cp:lastModifiedBy>Luzi Manuela (SOA GR)</cp:lastModifiedBy>
  <cp:lastPrinted>2018-03-12T10:23:05Z</cp:lastPrinted>
  <dcterms:created xsi:type="dcterms:W3CDTF">2010-07-21T11:52:24Z</dcterms:created>
  <dcterms:modified xsi:type="dcterms:W3CDTF">2026-03-02T14:04:40Z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bfc5642-2d7f-4e68-9674-ab3e35a89b06_Enabled">
    <vt:lpwstr>true</vt:lpwstr>
  </property>
  <property fmtid="{D5CDD505-2E9C-101B-9397-08002B2CF9AE}" pid="3" name="MSIP_Label_fbfc5642-2d7f-4e68-9674-ab3e35a89b06_SetDate">
    <vt:lpwstr>2026-03-02T14:04:40Z</vt:lpwstr>
  </property>
  <property fmtid="{D5CDD505-2E9C-101B-9397-08002B2CF9AE}" pid="4" name="MSIP_Label_fbfc5642-2d7f-4e68-9674-ab3e35a89b06_Method">
    <vt:lpwstr>Standard</vt:lpwstr>
  </property>
  <property fmtid="{D5CDD505-2E9C-101B-9397-08002B2CF9AE}" pid="5" name="MSIP_Label_fbfc5642-2d7f-4e68-9674-ab3e35a89b06_Name">
    <vt:lpwstr>label-2-default</vt:lpwstr>
  </property>
  <property fmtid="{D5CDD505-2E9C-101B-9397-08002B2CF9AE}" pid="6" name="MSIP_Label_fbfc5642-2d7f-4e68-9674-ab3e35a89b06_SiteId">
    <vt:lpwstr>70ee0a01-45f2-4b86-aa78-73100089c50c</vt:lpwstr>
  </property>
  <property fmtid="{D5CDD505-2E9C-101B-9397-08002B2CF9AE}" pid="7" name="MSIP_Label_fbfc5642-2d7f-4e68-9674-ab3e35a89b06_ActionId">
    <vt:lpwstr>3b88d0d4-75da-4685-b4da-6ffc4d06ce97</vt:lpwstr>
  </property>
  <property fmtid="{D5CDD505-2E9C-101B-9397-08002B2CF9AE}" pid="8" name="MSIP_Label_fbfc5642-2d7f-4e68-9674-ab3e35a89b06_ContentBits">
    <vt:lpwstr>0</vt:lpwstr>
  </property>
  <property fmtid="{D5CDD505-2E9C-101B-9397-08002B2CF9AE}" pid="9" name="MSIP_Label_fbfc5642-2d7f-4e68-9674-ab3e35a89b06_Tag">
    <vt:lpwstr>10, 3, 0, 1</vt:lpwstr>
  </property>
  <property fmtid="{D5CDD505-2E9C-101B-9397-08002B2CF9AE}" pid="10" name="ContentTypeId">
    <vt:lpwstr>0x01010014BDDEFC1B9EE94D831EA39D7C1612C6</vt:lpwstr>
  </property>
</Properties>
</file>